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Лист1" sheetId="1" r:id="rId1"/>
  </sheets>
  <definedNames>
    <definedName name="Z_6640B95D_ECDC_4831_A799_12082380779D_.wvu.Cols" localSheetId="0" hidden="1">'Лист1'!#REF!</definedName>
    <definedName name="Z_6640B95D_ECDC_4831_A799_12082380779D_.wvu.PrintTitles" localSheetId="0" hidden="1">'Лист1'!#REF!</definedName>
    <definedName name="Z_6640B95D_ECDC_4831_A799_12082380779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$19:$19,'Лист1'!#REF!,'Лист1'!#REF!,'Лист1'!#REF!,'Лист1'!#REF!,'Лист1'!$24:$24,'Лист1'!#REF!,'Лист1'!$27:$29,'Лист1'!#REF!,'Лист1'!#REF!,'Лист1'!#REF!,'Лист1'!#REF!,'Лист1'!#REF!,'Лист1'!#REF!,'Лист1'!#REF!,'Лист1'!#REF!,'Лист1'!#REF!,'Лист1'!#REF!,'Лист1'!#REF!,'Лист1'!#REF!,'Лист1'!#REF!,'Лист1'!$45:$45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8F9F6FB1_35A1_11D6_BF71_0060081D816C_.wvu.Cols" localSheetId="0" hidden="1">'Лист1'!#REF!,'Лист1'!#REF!,'Лист1'!#REF!</definedName>
    <definedName name="Z_8F9F6FB1_35A1_11D6_BF71_0060081D816C_.wvu.PrintTitles" localSheetId="0" hidden="1">'Лист1'!#REF!</definedName>
    <definedName name="Z_8F9F6FB1_35A1_11D6_BF71_0060081D816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$19:$19,'Лист1'!#REF!,'Лист1'!#REF!,'Лист1'!#REF!,'Лист1'!#REF!,'Лист1'!$24:$24,'Лист1'!#REF!,'Лист1'!$27:$29,'Лист1'!#REF!,'Лист1'!#REF!,'Лист1'!#REF!,'Лист1'!#REF!,'Лист1'!#REF!,'Лист1'!#REF!,'Лист1'!#REF!,'Лист1'!#REF!,'Лист1'!#REF!,'Лист1'!#REF!,'Лист1'!#REF!,'Лист1'!#REF!,'Лист1'!#REF!,'Лист1'!$45:$45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A6022051_4219_11D6_90C7_00104BCC7879_.wvu.Cols" localSheetId="0" hidden="1">'Лист1'!#REF!</definedName>
    <definedName name="Z_A6022051_4219_11D6_90C7_00104BCC7879_.wvu.PrintTitles" localSheetId="0" hidden="1">'Лист1'!#REF!</definedName>
    <definedName name="Z_A6022051_4219_11D6_90C7_00104BCC7879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$19:$19,'Лист1'!#REF!,'Лист1'!#REF!,'Лист1'!#REF!,'Лист1'!#REF!,'Лист1'!$24:$24,'Лист1'!#REF!,'Лист1'!$27:$29,'Лист1'!#REF!,'Лист1'!#REF!,'Лист1'!#REF!,'Лист1'!#REF!,'Лист1'!#REF!,'Лист1'!#REF!,'Лист1'!#REF!,'Лист1'!#REF!,'Лист1'!#REF!,'Лист1'!#REF!,'Лист1'!#REF!,'Лист1'!#REF!,'Лист1'!#REF!,'Лист1'!$45:$45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DB3C6F00_375F_11D6_88D7_00C026A5FECA_.wvu.Cols" localSheetId="0" hidden="1">'Лист1'!#REF!</definedName>
    <definedName name="Z_E3209A40_3695_11D6_88D7_00C026A5FECA_.wvu.Cols" localSheetId="0" hidden="1">'Лист1'!#REF!</definedName>
    <definedName name="Z_E3209A40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E3209A42_3695_11D6_88D7_00C026A5FECA_.wvu.Cols" localSheetId="0" hidden="1">'Лист1'!#REF!</definedName>
    <definedName name="Z_E3209A42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$19:$19,'Лист1'!#REF!,'Лист1'!#REF!,'Лист1'!#REF!,'Лист1'!#REF!,'Лист1'!$24:$24,'Лист1'!#REF!,'Лист1'!$27:$29,'Лист1'!#REF!,'Лист1'!#REF!,'Лист1'!#REF!,'Лист1'!#REF!,'Лист1'!#REF!,'Лист1'!#REF!,'Лист1'!#REF!,'Лист1'!#REF!,'Лист1'!#REF!,'Лист1'!#REF!,'Лист1'!#REF!,'Лист1'!#REF!,'Лист1'!#REF!,'Лист1'!$45:$45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F95D8881_35CE_11D6_8096_0060089F2CFD_.wvu.Cols" localSheetId="0" hidden="1">'Лист1'!#REF!</definedName>
    <definedName name="Z_F95D8881_35CE_11D6_8096_0060089F2CFD_.wvu.PrintTitles" localSheetId="0" hidden="1">'Лист1'!#REF!</definedName>
    <definedName name="Z_F95D8881_35CE_11D6_8096_0060089F2CF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$19:$19,'Лист1'!#REF!,'Лист1'!#REF!,'Лист1'!#REF!,'Лист1'!#REF!,'Лист1'!$24:$24,'Лист1'!#REF!,'Лист1'!$27:$29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'Лист1'!$6:$6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<sst xmlns="http://schemas.openxmlformats.org/spreadsheetml/2006/main" count="82" uniqueCount="80">
  <si>
    <t>2 02 03000 00 0000 151</t>
  </si>
  <si>
    <t xml:space="preserve"> 1 11 07000 00 0000 120</t>
  </si>
  <si>
    <t xml:space="preserve"> 1 15 02000 00 0000 140</t>
  </si>
  <si>
    <t>1 05 00000 00 0000 000</t>
  </si>
  <si>
    <t xml:space="preserve"> 1 16 00000 00 0000 000</t>
  </si>
  <si>
    <t>2 02 00000 00 0000 000</t>
  </si>
  <si>
    <t xml:space="preserve"> 2 02 01000 00 0000 151</t>
  </si>
  <si>
    <t>2 02 02000 00 0000 151</t>
  </si>
  <si>
    <t>Код бюджетной классификации</t>
  </si>
  <si>
    <t>Налог на доходы физических лиц</t>
  </si>
  <si>
    <t>АДМИНИСТРАТИВНЫЕ ПЛАТЕЖИ И СБОРЫ</t>
  </si>
  <si>
    <t>Налог на имущество физических лиц</t>
  </si>
  <si>
    <t>Земельный налог</t>
  </si>
  <si>
    <t>НАЛОГОВЫЕ ДОХОДЫ</t>
  </si>
  <si>
    <t>НАЛОГИ НА СОВОКУПНЫЙ ДОХОД</t>
  </si>
  <si>
    <t>Единый налог на вмененный доход для отдельных видов деятельности</t>
  </si>
  <si>
    <t xml:space="preserve">НАЛОГИ НА ИМУЩЕСТВО                     </t>
  </si>
  <si>
    <t>НАЛОГИ НА ПРИБЫЛЬ, ДОХОДЫ</t>
  </si>
  <si>
    <t>Прочие 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</si>
  <si>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 И МУНИЦИПАЛЬНОЙ СОБСТВЕННОСТИ </t>
  </si>
  <si>
    <t>Наименование дохода</t>
  </si>
  <si>
    <t xml:space="preserve"> 1 15 00000 00 0000 000</t>
  </si>
  <si>
    <t xml:space="preserve"> 1 14 00000 00 0000 000</t>
  </si>
  <si>
    <t>1 12 00000 00 0000 000</t>
  </si>
  <si>
    <t xml:space="preserve"> 1 11 00000 00 0000 000</t>
  </si>
  <si>
    <t xml:space="preserve"> 1 09 00000 00 0000 000</t>
  </si>
  <si>
    <t xml:space="preserve"> 1 06 00000 00 0000 000</t>
  </si>
  <si>
    <t xml:space="preserve"> 1 01 00000 00 0000 000</t>
  </si>
  <si>
    <t xml:space="preserve"> 1 00 00000 00 0000 000</t>
  </si>
  <si>
    <t>1 13 00000 00 0000 000</t>
  </si>
  <si>
    <t>1 08 00000 00 0000 000</t>
  </si>
  <si>
    <t>1 11 01000 00 0000 120</t>
  </si>
  <si>
    <t xml:space="preserve"> 1 11 05000 00 0000 120</t>
  </si>
  <si>
    <t xml:space="preserve"> 1 13 03000 00 0000 130</t>
  </si>
  <si>
    <t>1 14 02000 00 0000 000</t>
  </si>
  <si>
    <t>1  12 01000 01 0000 120</t>
  </si>
  <si>
    <t>1 14 01 040 04 0000 120</t>
  </si>
  <si>
    <t>1 17 01 040 04 0000 180</t>
  </si>
  <si>
    <t>Невыясненные поступления, зачисляемые в бюджеты городских округов</t>
  </si>
  <si>
    <t>Доходы бюджетов городских округов от продажи квартир</t>
  </si>
  <si>
    <t>Прочие неналоговые доходы</t>
  </si>
  <si>
    <t xml:space="preserve">СОБСТВЕННЫЕ Д О Х О Д Ы </t>
  </si>
  <si>
    <t xml:space="preserve">НЕНАЛОГОВЫЕ ДОХОДЫ </t>
  </si>
  <si>
    <t xml:space="preserve">ДОХОДЫ ОТ ОКАЗАНИЯ ПЛАТНЫХ УСЛУГ И КОМПЕНСАЦИИ ЗАТРАТ ГОСУДАРСТВА </t>
  </si>
  <si>
    <t>Государственная пошлина  за государственную регистрацию, а также за совершение прочих юридически значимых действий</t>
  </si>
  <si>
    <t>Платежи, взимаемые государственными и муниципальными организациями за выполнение определенных функций</t>
  </si>
  <si>
    <t>Платежи от государственных и муниципальных унитарных предприятий</t>
  </si>
  <si>
    <t xml:space="preserve"> 1 01 02000 01 0000 110</t>
  </si>
  <si>
    <t xml:space="preserve"> 1 05 02000 02 0000 110</t>
  </si>
  <si>
    <t xml:space="preserve"> 1 06 01000 00 0000 110</t>
  </si>
  <si>
    <t xml:space="preserve"> 1 06 06000 00 0000 110</t>
  </si>
  <si>
    <t>1 08 03000 01 0000 110</t>
  </si>
  <si>
    <t xml:space="preserve">1 08 07000 01 0000 110 </t>
  </si>
  <si>
    <t>Дивиденды по акциям и доходы от прочих форм участия в капитале, находящихся в государственной и муниципаль-ной собственности</t>
  </si>
  <si>
    <t xml:space="preserve">ЗАДОЛЖЕННОСТЬ ПО ОТМЕНЕННЫМ НАЛОГАМ, СБОРАМ И ИНЫМ ОБЯЗАТЕЛЬНЫМ ПЛАТЕЖАМ  </t>
  </si>
  <si>
    <t>ДОХОДЫ ОТ ПРОДАЖИ МАТЕРИАЛЬНЫХ И НЕМАТЕРИАЛЬНЫХ АКТИВОВ</t>
  </si>
  <si>
    <t xml:space="preserve">Государственная пошлина по делам, рассматриваемым в судах общей юрисдикции, мировыми судьями                                                </t>
  </si>
  <si>
    <t xml:space="preserve">ПЛАТЕЖИ ЗА ПОЛЬЗОВАНИЕ ПРИРОДНЫМИ РЕСУРСАМИ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</si>
  <si>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</si>
  <si>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</si>
  <si>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</si>
  <si>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</si>
  <si>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80; 100</t>
  </si>
  <si>
    <t>1 11 09000 00 0000 120</t>
  </si>
  <si>
    <t>ВСЕГО ДОХОДОВ</t>
  </si>
  <si>
    <t>Иные межбюджетные трансферты</t>
  </si>
  <si>
    <t>2 02 04000 00 0000 151</t>
  </si>
  <si>
    <t xml:space="preserve"> 1 17 00000 00 0000 000</t>
  </si>
  <si>
    <t>Межбюджетные трансферты</t>
  </si>
  <si>
    <r>
      <t xml:space="preserve">ГОСУДАРСТВЕННАЯ ПОШЛИНА                                               </t>
    </r>
    <r>
      <rPr>
        <sz val="10"/>
        <rFont val="Times New Roman"/>
        <family val="1"/>
      </rPr>
      <t xml:space="preserve"> </t>
    </r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</si>
  <si>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</si>
  <si>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Плата за негативное воздействие на окружающую среду         </t>
  </si>
  <si>
    <r>
      <t xml:space="preserve">ШТРАФЫ, САНКЦИИ, ВОЗМЕЩЕНИЕ УЩЕРБА                </t>
    </r>
    <r>
      <rPr>
        <sz val="10"/>
        <rFont val="Times New Roman"/>
        <family val="1"/>
      </rPr>
      <t xml:space="preserve">  </t>
    </r>
  </si>
  <si>
    <t>Приложение № 2</t>
  </si>
  <si>
    <t>Норматив</t>
  </si>
  <si>
    <t xml:space="preserve">Поступление доходов в бюджет города Великие Луки в 2010 году.            </t>
  </si>
  <si>
    <r>
      <t xml:space="preserve">Дотации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бюджетам субъектов Российской Федерации и муниципальных образований</t>
    </r>
  </si>
  <si>
    <r>
      <t xml:space="preserve">Проект бюджета на  2010 г. </t>
    </r>
    <r>
      <rPr>
        <b/>
        <sz val="10"/>
        <color indexed="9"/>
        <rFont val="Times New Roman"/>
        <family val="1"/>
      </rPr>
      <t>2 чтение</t>
    </r>
  </si>
  <si>
    <t xml:space="preserve"> </t>
  </si>
  <si>
    <t>к  решению Великолукской городской Думы  от 30.12.2009. № 145 "О внесении изменений в решение Великолукской городской Думы от 18.12.2009. № 143                                                                                                                                            "О   бюджете муниципального образовании город Великие Луки на 2010 год 
и на плановый период 2011 и 2012 годов"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</si>
</sst>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  <numFmt numFmtId="175" formatCode="_-* #,##0_р_._-;\-* #,##0_р_._-;_-* &quot;-&quot;??_р_._-;_-@_-"/>
    <numFmt numFmtId="176" formatCode="0.000000"/>
    <numFmt numFmtId="177" formatCode="0.0000000"/>
    <numFmt numFmtId="178" formatCode="0.00000000"/>
    <numFmt numFmtId="179" formatCode="0.00000"/>
    <numFmt numFmtId="180" formatCode="#,##0.00_ ;\-#,##0.00\ "/>
    <numFmt numFmtId="181" formatCode="#,##0.0_ ;\-#,##0.0\ "/>
    <numFmt numFmtId="182" formatCode="_-* #,##0.000_р_._-;\-* #,##0.000_р_._-;_-* &quot;-&quot;??_р_._-;_-@_-"/>
    <numFmt numFmtId="183" formatCode="#,##0.00_р_."/>
    <numFmt numFmtId="184" formatCode="#,##0.0_р_.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trike/>
      <sz val="10"/>
      <name val="Times New Roman"/>
      <family val="1"/>
    </font>
    <font>
      <b/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left" vertical="center" wrapText="1"/>
      <protection/>
    </xf>
    <xf numFmtId="0" fontId="7" fillId="2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3" fontId="5" fillId="2" borderId="1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/>
      <protection locked="0"/>
    </xf>
    <xf numFmtId="1" fontId="4" fillId="2" borderId="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164" fontId="4" fillId="2" borderId="3" xfId="0" applyNumberFormat="1" applyFont="1" applyFill="1" applyBorder="1" applyAlignment="1" applyProtection="1">
      <alignment horizontal="center" vertical="center" wrapText="1"/>
      <protection/>
    </xf>
    <xf numFmtId="164" fontId="4" fillId="2" borderId="4" xfId="0" applyNumberFormat="1" applyFont="1" applyFill="1" applyBorder="1" applyAlignment="1" applyProtection="1">
      <alignment horizontal="center" vertical="center" wrapText="1"/>
      <protection/>
    </xf>
    <xf numFmtId="164" fontId="5" fillId="2" borderId="4" xfId="0" applyNumberFormat="1" applyFont="1" applyFill="1" applyBorder="1" applyAlignment="1" applyProtection="1">
      <alignment horizontal="center" vertical="center" wrapText="1"/>
      <protection/>
    </xf>
    <xf numFmtId="164" fontId="4" fillId="2" borderId="5" xfId="0" applyNumberFormat="1" applyFont="1" applyFill="1" applyBorder="1" applyAlignment="1" applyProtection="1">
      <alignment horizontal="center" vertical="center" wrapText="1"/>
      <protection/>
    </xf>
    <xf numFmtId="164" fontId="4" fillId="2" borderId="6" xfId="0" applyNumberFormat="1" applyFont="1" applyFill="1" applyBorder="1" applyAlignment="1" applyProtection="1">
      <alignment horizontal="center" vertical="center" wrapText="1"/>
      <protection/>
    </xf>
    <xf numFmtId="164" fontId="4" fillId="2" borderId="7" xfId="0" applyNumberFormat="1" applyFont="1" applyFill="1" applyBorder="1" applyAlignment="1" applyProtection="1">
      <alignment horizontal="center" vertical="center" wrapText="1"/>
      <protection/>
    </xf>
    <xf numFmtId="164" fontId="4" fillId="2" borderId="8" xfId="0" applyNumberFormat="1" applyFont="1" applyFill="1" applyBorder="1" applyAlignment="1" applyProtection="1">
      <alignment horizontal="center" vertical="center" wrapText="1"/>
      <protection/>
    </xf>
    <xf numFmtId="164" fontId="4" fillId="2" borderId="9" xfId="0" applyNumberFormat="1" applyFont="1" applyFill="1" applyBorder="1" applyAlignment="1" applyProtection="1">
      <alignment horizontal="center" vertical="center" wrapText="1"/>
      <protection/>
    </xf>
    <xf numFmtId="1" fontId="4" fillId="2" borderId="4" xfId="0" applyNumberFormat="1" applyFont="1" applyFill="1" applyBorder="1" applyAlignment="1" applyProtection="1">
      <alignment horizontal="center" vertical="top" wrapText="1"/>
      <protection/>
    </xf>
    <xf numFmtId="0" fontId="14" fillId="2" borderId="1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/>
      <protection locked="0"/>
    </xf>
    <xf numFmtId="167" fontId="12" fillId="2" borderId="11" xfId="0" applyNumberFormat="1" applyFont="1" applyFill="1" applyBorder="1" applyAlignment="1" applyProtection="1">
      <alignment horizontal="right"/>
      <protection locked="0"/>
    </xf>
    <xf numFmtId="3" fontId="4" fillId="2" borderId="12" xfId="0" applyNumberFormat="1" applyFont="1" applyFill="1" applyBorder="1" applyAlignment="1" applyProtection="1">
      <alignment horizontal="right"/>
      <protection locked="0"/>
    </xf>
    <xf numFmtId="3" fontId="12" fillId="2" borderId="10" xfId="0" applyNumberFormat="1" applyFont="1" applyFill="1" applyBorder="1" applyAlignment="1" applyProtection="1">
      <alignment horizontal="right"/>
      <protection locked="0"/>
    </xf>
    <xf numFmtId="0" fontId="5" fillId="2" borderId="4" xfId="0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12" fillId="2" borderId="1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167" fontId="4" fillId="2" borderId="12" xfId="0" applyNumberFormat="1" applyFont="1" applyFill="1" applyBorder="1" applyAlignment="1" applyProtection="1">
      <alignment horizontal="right"/>
      <protection locked="0"/>
    </xf>
    <xf numFmtId="0" fontId="5" fillId="2" borderId="7" xfId="0" applyFont="1" applyFill="1" applyBorder="1" applyAlignment="1" applyProtection="1">
      <alignment/>
      <protection/>
    </xf>
    <xf numFmtId="1" fontId="10" fillId="2" borderId="15" xfId="0" applyNumberFormat="1" applyFont="1" applyFill="1" applyBorder="1" applyAlignment="1" applyProtection="1">
      <alignment vertical="top" wrapText="1"/>
      <protection/>
    </xf>
    <xf numFmtId="1" fontId="4" fillId="2" borderId="15" xfId="0" applyNumberFormat="1" applyFont="1" applyFill="1" applyBorder="1" applyAlignment="1" applyProtection="1">
      <alignment horizontal="center" vertical="top" wrapText="1"/>
      <protection/>
    </xf>
    <xf numFmtId="3" fontId="12" fillId="2" borderId="16" xfId="0" applyNumberFormat="1" applyFont="1" applyFill="1" applyBorder="1" applyAlignment="1" applyProtection="1">
      <alignment horizontal="right"/>
      <protection locked="0"/>
    </xf>
    <xf numFmtId="1" fontId="4" fillId="2" borderId="6" xfId="0" applyNumberFormat="1" applyFont="1" applyFill="1" applyBorder="1" applyAlignment="1" applyProtection="1">
      <alignment horizontal="center" vertical="center" wrapText="1"/>
      <protection/>
    </xf>
    <xf numFmtId="1" fontId="4" fillId="2" borderId="17" xfId="0" applyNumberFormat="1" applyFont="1" applyFill="1" applyBorder="1" applyAlignment="1" applyProtection="1">
      <alignment horizontal="left" vertical="top" wrapText="1"/>
      <protection/>
    </xf>
    <xf numFmtId="1" fontId="4" fillId="2" borderId="6" xfId="0" applyNumberFormat="1" applyFont="1" applyFill="1" applyBorder="1" applyAlignment="1" applyProtection="1">
      <alignment horizontal="center" vertical="top" wrapText="1"/>
      <protection/>
    </xf>
    <xf numFmtId="1" fontId="5" fillId="2" borderId="1" xfId="0" applyNumberFormat="1" applyFont="1" applyFill="1" applyBorder="1" applyAlignment="1" applyProtection="1">
      <alignment horizontal="left" vertical="top" wrapText="1"/>
      <protection/>
    </xf>
    <xf numFmtId="0" fontId="13" fillId="2" borderId="10" xfId="0" applyFont="1" applyFill="1" applyBorder="1" applyAlignment="1" applyProtection="1">
      <alignment horizontal="center"/>
      <protection/>
    </xf>
    <xf numFmtId="1" fontId="4" fillId="2" borderId="1" xfId="0" applyNumberFormat="1" applyFont="1" applyFill="1" applyBorder="1" applyAlignment="1" applyProtection="1">
      <alignment horizontal="left" vertical="center" wrapText="1"/>
      <protection/>
    </xf>
    <xf numFmtId="1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left" vertical="top" wrapText="1"/>
    </xf>
    <xf numFmtId="1" fontId="9" fillId="2" borderId="18" xfId="0" applyNumberFormat="1" applyFont="1" applyFill="1" applyBorder="1" applyAlignment="1" applyProtection="1">
      <alignment vertical="top" wrapText="1"/>
      <protection locked="0"/>
    </xf>
    <xf numFmtId="0" fontId="13" fillId="2" borderId="19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/>
      <protection/>
    </xf>
    <xf numFmtId="0" fontId="5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justify" vertical="top" wrapText="1"/>
    </xf>
    <xf numFmtId="1" fontId="4" fillId="2" borderId="1" xfId="0" applyNumberFormat="1" applyFont="1" applyFill="1" applyBorder="1" applyAlignment="1" applyProtection="1">
      <alignment horizontal="left" wrapText="1"/>
      <protection/>
    </xf>
    <xf numFmtId="0" fontId="5" fillId="2" borderId="17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center" vertical="top" wrapText="1"/>
    </xf>
    <xf numFmtId="1" fontId="4" fillId="2" borderId="6" xfId="0" applyNumberFormat="1" applyFont="1" applyFill="1" applyBorder="1" applyAlignment="1" applyProtection="1">
      <alignment horizontal="center" vertical="top" wrapText="1"/>
      <protection locked="0"/>
    </xf>
    <xf numFmtId="3" fontId="4" fillId="2" borderId="14" xfId="21" applyNumberFormat="1" applyFont="1" applyFill="1" applyBorder="1" applyAlignment="1" applyProtection="1">
      <alignment horizontal="left" wrapText="1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21" applyNumberFormat="1" applyFont="1" applyFill="1" applyBorder="1" applyAlignment="1" applyProtection="1">
      <alignment horizontal="left" wrapText="1"/>
      <protection locked="0"/>
    </xf>
    <xf numFmtId="3" fontId="5" fillId="2" borderId="6" xfId="21" applyNumberFormat="1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/>
      <protection locked="0"/>
    </xf>
    <xf numFmtId="3" fontId="4" fillId="2" borderId="3" xfId="21" applyNumberFormat="1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/>
      <protection/>
    </xf>
    <xf numFmtId="0" fontId="10" fillId="2" borderId="15" xfId="0" applyFont="1" applyFill="1" applyBorder="1" applyAlignment="1" applyProtection="1">
      <alignment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164" fontId="4" fillId="2" borderId="15" xfId="0" applyNumberFormat="1" applyFont="1" applyFill="1" applyBorder="1" applyAlignment="1" applyProtection="1">
      <alignment horizontal="center" vertical="center" wrapText="1"/>
      <protection/>
    </xf>
    <xf numFmtId="1" fontId="12" fillId="2" borderId="20" xfId="0" applyNumberFormat="1" applyFont="1" applyFill="1" applyBorder="1" applyAlignment="1" applyProtection="1">
      <alignment horizontal="left" vertical="top" wrapText="1"/>
      <protection/>
    </xf>
    <xf numFmtId="0" fontId="4" fillId="2" borderId="21" xfId="0" applyFont="1" applyFill="1" applyBorder="1" applyAlignment="1">
      <alignment wrapText="1"/>
    </xf>
    <xf numFmtId="1" fontId="4" fillId="2" borderId="8" xfId="0" applyNumberFormat="1" applyFont="1" applyFill="1" applyBorder="1" applyAlignment="1" applyProtection="1">
      <alignment horizontal="center" vertical="top" wrapText="1"/>
      <protection locked="0"/>
    </xf>
    <xf numFmtId="3" fontId="12" fillId="2" borderId="21" xfId="0" applyNumberFormat="1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>
      <alignment wrapText="1"/>
    </xf>
    <xf numFmtId="1" fontId="4" fillId="2" borderId="4" xfId="0" applyNumberFormat="1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1" fontId="4" fillId="2" borderId="7" xfId="0" applyNumberFormat="1" applyFont="1" applyFill="1" applyBorder="1" applyAlignment="1" applyProtection="1">
      <alignment horizontal="center" vertical="top" wrapText="1"/>
      <protection locked="0"/>
    </xf>
    <xf numFmtId="164" fontId="12" fillId="2" borderId="15" xfId="0" applyNumberFormat="1" applyFont="1" applyFill="1" applyBorder="1" applyAlignment="1" applyProtection="1">
      <alignment horizontal="center" vertical="center" wrapText="1"/>
      <protection/>
    </xf>
    <xf numFmtId="1" fontId="12" fillId="2" borderId="15" xfId="0" applyNumberFormat="1" applyFont="1" applyFill="1" applyBorder="1" applyAlignment="1" applyProtection="1">
      <alignment horizontal="left" wrapText="1"/>
      <protection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Border="1" applyAlignment="1" applyProtection="1">
      <alignment horizontal="right" vertical="top" wrapText="1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right" vertical="top" wrapText="1"/>
      <protection locked="0"/>
    </xf>
    <xf numFmtId="49" fontId="5" fillId="2" borderId="0" xfId="0" applyNumberFormat="1" applyFont="1" applyFill="1" applyAlignment="1" applyProtection="1">
      <alignment horizontal="left" vertical="top"/>
      <protection locked="0"/>
    </xf>
    <xf numFmtId="49" fontId="5" fillId="2" borderId="0" xfId="0" applyNumberFormat="1" applyFont="1" applyFill="1" applyAlignment="1" applyProtection="1">
      <alignment horizontal="right" vertical="top"/>
      <protection locked="0"/>
    </xf>
    <xf numFmtId="0" fontId="12" fillId="2" borderId="2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>
      <alignment horizontal="right" vertical="center" wrapText="1"/>
    </xf>
    <xf numFmtId="0" fontId="11" fillId="2" borderId="0" xfId="0" applyFont="1" applyFill="1" applyBorder="1" applyAlignment="1">
      <alignment horizontal="right"/>
    </xf>
    <xf numFmtId="49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9"/>
  <sheetViews>
    <sheetView tabSelected="1" view="pageBreakPreview" zoomScaleNormal="75" zoomScaleSheetLayoutView="100" workbookViewId="0" topLeftCell="A1">
      <selection activeCell="B5" sqref="B5:B6"/>
    </sheetView>
  </sheetViews>
  <sheetFormatPr defaultColWidth="9.00390625" defaultRowHeight="12.75"/>
  <cols>
    <col min="1" max="1" width="20.625" style="92" customWidth="1"/>
    <col min="2" max="2" width="59.125" style="95" customWidth="1"/>
    <col min="3" max="3" width="8.875" style="95" customWidth="1"/>
    <col min="4" max="4" width="10.125" style="96" customWidth="1"/>
    <col min="5" max="16384" width="9.125" style="1" customWidth="1"/>
  </cols>
  <sheetData>
    <row r="1" spans="1:31" s="13" customFormat="1" ht="12.75" customHeight="1">
      <c r="A1" s="37"/>
      <c r="B1" s="101" t="s">
        <v>73</v>
      </c>
      <c r="C1" s="101"/>
      <c r="D1" s="10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</row>
    <row r="2" spans="1:31" s="13" customFormat="1" ht="51" customHeight="1">
      <c r="A2" s="38"/>
      <c r="B2" s="102" t="s">
        <v>79</v>
      </c>
      <c r="C2" s="102"/>
      <c r="D2" s="102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7"/>
    </row>
    <row r="3" spans="1:31" s="13" customFormat="1" ht="12" customHeight="1">
      <c r="A3" s="38"/>
      <c r="B3" s="103" t="s">
        <v>78</v>
      </c>
      <c r="C3" s="103"/>
      <c r="D3" s="10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</row>
    <row r="4" spans="1:31" s="31" customFormat="1" ht="43.5" customHeight="1" thickBot="1">
      <c r="A4" s="108" t="s">
        <v>75</v>
      </c>
      <c r="B4" s="108"/>
      <c r="C4" s="108"/>
      <c r="D4" s="10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0"/>
    </row>
    <row r="5" spans="1:4" ht="16.5" customHeight="1">
      <c r="A5" s="97" t="s">
        <v>8</v>
      </c>
      <c r="B5" s="99" t="s">
        <v>20</v>
      </c>
      <c r="C5" s="106" t="s">
        <v>74</v>
      </c>
      <c r="D5" s="104" t="s">
        <v>77</v>
      </c>
    </row>
    <row r="6" spans="1:4" s="2" customFormat="1" ht="33" customHeight="1" thickBot="1">
      <c r="A6" s="98"/>
      <c r="B6" s="100"/>
      <c r="C6" s="107"/>
      <c r="D6" s="105"/>
    </row>
    <row r="7" spans="1:4" s="11" customFormat="1" ht="18.75" customHeight="1" hidden="1" thickBot="1">
      <c r="A7" s="23" t="s">
        <v>28</v>
      </c>
      <c r="B7" s="39" t="s">
        <v>41</v>
      </c>
      <c r="C7" s="40"/>
      <c r="D7" s="32">
        <f>D9+D22</f>
        <v>644411</v>
      </c>
    </row>
    <row r="8" spans="1:4" ht="13.5" hidden="1" thickBot="1">
      <c r="A8" s="18"/>
      <c r="B8" s="41"/>
      <c r="C8" s="42"/>
      <c r="D8" s="43" t="e">
        <f>SUM(#REF!)</f>
        <v>#REF!</v>
      </c>
    </row>
    <row r="9" spans="1:4" s="3" customFormat="1" ht="18" customHeight="1" thickBot="1">
      <c r="A9" s="44"/>
      <c r="B9" s="45" t="s">
        <v>13</v>
      </c>
      <c r="C9" s="46"/>
      <c r="D9" s="47">
        <f>D11+D13+D15+D18</f>
        <v>449136</v>
      </c>
    </row>
    <row r="10" spans="1:4" s="3" customFormat="1" ht="12.75" hidden="1">
      <c r="A10" s="48"/>
      <c r="B10" s="49"/>
      <c r="C10" s="50"/>
      <c r="D10" s="33" t="e">
        <f>#REF!+#REF!</f>
        <v>#REF!</v>
      </c>
    </row>
    <row r="11" spans="1:4" s="5" customFormat="1" ht="13.5" customHeight="1">
      <c r="A11" s="19" t="s">
        <v>27</v>
      </c>
      <c r="B11" s="4" t="s">
        <v>17</v>
      </c>
      <c r="C11" s="19"/>
      <c r="D11" s="34">
        <f>D12</f>
        <v>280000</v>
      </c>
    </row>
    <row r="12" spans="1:4" s="3" customFormat="1" ht="13.5" customHeight="1">
      <c r="A12" s="20" t="s">
        <v>47</v>
      </c>
      <c r="B12" s="51" t="s">
        <v>9</v>
      </c>
      <c r="C12" s="52">
        <v>32</v>
      </c>
      <c r="D12" s="36">
        <v>280000</v>
      </c>
    </row>
    <row r="13" spans="1:4" s="6" customFormat="1" ht="14.25" customHeight="1">
      <c r="A13" s="19" t="s">
        <v>3</v>
      </c>
      <c r="B13" s="53" t="s">
        <v>14</v>
      </c>
      <c r="C13" s="27"/>
      <c r="D13" s="34">
        <f>D14</f>
        <v>90000</v>
      </c>
    </row>
    <row r="14" spans="1:4" s="3" customFormat="1" ht="13.5" customHeight="1">
      <c r="A14" s="35" t="s">
        <v>48</v>
      </c>
      <c r="B14" s="51" t="s">
        <v>15</v>
      </c>
      <c r="C14" s="52">
        <v>90</v>
      </c>
      <c r="D14" s="36">
        <v>90000</v>
      </c>
    </row>
    <row r="15" spans="1:4" s="3" customFormat="1" ht="15" customHeight="1">
      <c r="A15" s="19" t="s">
        <v>26</v>
      </c>
      <c r="B15" s="53" t="s">
        <v>16</v>
      </c>
      <c r="C15" s="52"/>
      <c r="D15" s="34">
        <f>D16+D17</f>
        <v>59500</v>
      </c>
    </row>
    <row r="16" spans="1:4" ht="13.5" customHeight="1">
      <c r="A16" s="35" t="s">
        <v>49</v>
      </c>
      <c r="B16" s="54" t="s">
        <v>11</v>
      </c>
      <c r="C16" s="55">
        <v>100</v>
      </c>
      <c r="D16" s="36">
        <v>2000</v>
      </c>
    </row>
    <row r="17" spans="1:6" s="3" customFormat="1" ht="13.5" customHeight="1">
      <c r="A17" s="35" t="s">
        <v>50</v>
      </c>
      <c r="B17" s="51" t="s">
        <v>12</v>
      </c>
      <c r="C17" s="52">
        <v>100</v>
      </c>
      <c r="D17" s="36">
        <v>57500</v>
      </c>
      <c r="F17" s="28"/>
    </row>
    <row r="18" spans="1:4" s="3" customFormat="1" ht="14.25" customHeight="1" thickBot="1">
      <c r="A18" s="19" t="s">
        <v>30</v>
      </c>
      <c r="B18" s="53" t="s">
        <v>69</v>
      </c>
      <c r="C18" s="52"/>
      <c r="D18" s="34">
        <v>19636</v>
      </c>
    </row>
    <row r="19" spans="1:4" ht="26.25" customHeight="1" hidden="1">
      <c r="A19" s="35" t="s">
        <v>51</v>
      </c>
      <c r="B19" s="56" t="s">
        <v>56</v>
      </c>
      <c r="C19" s="55">
        <v>100</v>
      </c>
      <c r="D19" s="36"/>
    </row>
    <row r="20" spans="1:4" ht="27.75" customHeight="1" hidden="1">
      <c r="A20" s="35" t="s">
        <v>52</v>
      </c>
      <c r="B20" s="7" t="s">
        <v>44</v>
      </c>
      <c r="C20" s="55">
        <v>100</v>
      </c>
      <c r="D20" s="36"/>
    </row>
    <row r="21" spans="1:49" ht="26.25" customHeight="1" hidden="1" thickBot="1">
      <c r="A21" s="21" t="s">
        <v>25</v>
      </c>
      <c r="B21" s="57" t="s">
        <v>54</v>
      </c>
      <c r="C21" s="58">
        <v>100</v>
      </c>
      <c r="D21" s="36" t="e">
        <f>#REF!*#REF!</f>
        <v>#REF!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" s="3" customFormat="1" ht="15" customHeight="1" thickBot="1">
      <c r="A22" s="59"/>
      <c r="B22" s="45" t="s">
        <v>42</v>
      </c>
      <c r="C22" s="46"/>
      <c r="D22" s="47">
        <f>SUM(D23,D28,D30,D32,D35,D37,D38)</f>
        <v>195275</v>
      </c>
    </row>
    <row r="23" spans="1:4" s="3" customFormat="1" ht="27" customHeight="1">
      <c r="A23" s="22" t="s">
        <v>24</v>
      </c>
      <c r="B23" s="49" t="s">
        <v>19</v>
      </c>
      <c r="C23" s="50"/>
      <c r="D23" s="36">
        <f>SUM(D24:D27)</f>
        <v>72704</v>
      </c>
    </row>
    <row r="24" spans="1:4" s="3" customFormat="1" ht="43.5" customHeight="1" hidden="1">
      <c r="A24" s="60" t="s">
        <v>31</v>
      </c>
      <c r="B24" s="56" t="s">
        <v>53</v>
      </c>
      <c r="C24" s="61"/>
      <c r="D24" s="36"/>
    </row>
    <row r="25" spans="1:4" s="3" customFormat="1" ht="64.5" customHeight="1">
      <c r="A25" s="20" t="s">
        <v>32</v>
      </c>
      <c r="B25" s="62" t="s">
        <v>58</v>
      </c>
      <c r="C25" s="48" t="s">
        <v>62</v>
      </c>
      <c r="D25" s="36">
        <v>71304</v>
      </c>
    </row>
    <row r="26" spans="1:4" ht="17.25" customHeight="1">
      <c r="A26" s="35" t="s">
        <v>1</v>
      </c>
      <c r="B26" s="56" t="s">
        <v>46</v>
      </c>
      <c r="C26" s="61">
        <v>10</v>
      </c>
      <c r="D26" s="36">
        <v>1300</v>
      </c>
    </row>
    <row r="27" spans="1:4" ht="26.25" customHeight="1">
      <c r="A27" s="35" t="s">
        <v>63</v>
      </c>
      <c r="B27" s="63" t="s">
        <v>70</v>
      </c>
      <c r="C27" s="50"/>
      <c r="D27" s="36">
        <v>100</v>
      </c>
    </row>
    <row r="28" spans="1:4" s="6" customFormat="1" ht="17.25" customHeight="1">
      <c r="A28" s="19" t="s">
        <v>23</v>
      </c>
      <c r="B28" s="64" t="s">
        <v>57</v>
      </c>
      <c r="C28" s="26"/>
      <c r="D28" s="34">
        <f>D29</f>
        <v>1540</v>
      </c>
    </row>
    <row r="29" spans="1:4" ht="15.75" customHeight="1">
      <c r="A29" s="20" t="s">
        <v>35</v>
      </c>
      <c r="B29" s="54" t="s">
        <v>71</v>
      </c>
      <c r="C29" s="52">
        <v>40</v>
      </c>
      <c r="D29" s="36">
        <v>1540</v>
      </c>
    </row>
    <row r="30" spans="1:4" s="5" customFormat="1" ht="26.25" customHeight="1">
      <c r="A30" s="19" t="s">
        <v>29</v>
      </c>
      <c r="B30" s="9" t="s">
        <v>43</v>
      </c>
      <c r="C30" s="26"/>
      <c r="D30" s="34">
        <f>D31</f>
        <v>88623</v>
      </c>
    </row>
    <row r="31" spans="1:4" ht="16.5" customHeight="1">
      <c r="A31" s="35" t="s">
        <v>33</v>
      </c>
      <c r="B31" s="65" t="s">
        <v>18</v>
      </c>
      <c r="C31" s="66">
        <v>100</v>
      </c>
      <c r="D31" s="36">
        <v>88623</v>
      </c>
    </row>
    <row r="32" spans="1:4" s="6" customFormat="1" ht="27" customHeight="1">
      <c r="A32" s="19" t="s">
        <v>22</v>
      </c>
      <c r="B32" s="9" t="s">
        <v>55</v>
      </c>
      <c r="C32" s="26">
        <v>100</v>
      </c>
      <c r="D32" s="36">
        <v>23500</v>
      </c>
    </row>
    <row r="33" spans="1:4" s="6" customFormat="1" ht="18.75" customHeight="1" hidden="1">
      <c r="A33" s="20" t="s">
        <v>36</v>
      </c>
      <c r="B33" s="51" t="s">
        <v>39</v>
      </c>
      <c r="C33" s="50"/>
      <c r="D33" s="36"/>
    </row>
    <row r="34" spans="1:4" s="6" customFormat="1" ht="67.5" customHeight="1" hidden="1">
      <c r="A34" s="20" t="s">
        <v>34</v>
      </c>
      <c r="B34" s="62" t="s">
        <v>59</v>
      </c>
      <c r="C34" s="50"/>
      <c r="D34" s="36" t="e">
        <f>#REF!*#REF!</f>
        <v>#REF!</v>
      </c>
    </row>
    <row r="35" spans="1:4" s="6" customFormat="1" ht="25.5" hidden="1">
      <c r="A35" s="19" t="s">
        <v>21</v>
      </c>
      <c r="B35" s="9" t="s">
        <v>10</v>
      </c>
      <c r="C35" s="50"/>
      <c r="D35" s="36">
        <f>D36</f>
        <v>0</v>
      </c>
    </row>
    <row r="36" spans="1:4" ht="13.5" customHeight="1" hidden="1">
      <c r="A36" s="20" t="s">
        <v>2</v>
      </c>
      <c r="B36" s="54" t="s">
        <v>45</v>
      </c>
      <c r="C36" s="67"/>
      <c r="D36" s="36"/>
    </row>
    <row r="37" spans="1:4" s="6" customFormat="1" ht="21.75" customHeight="1" thickBot="1">
      <c r="A37" s="25" t="s">
        <v>4</v>
      </c>
      <c r="B37" s="53" t="s">
        <v>72</v>
      </c>
      <c r="C37" s="48" t="s">
        <v>62</v>
      </c>
      <c r="D37" s="36">
        <v>8908</v>
      </c>
    </row>
    <row r="38" spans="1:4" s="6" customFormat="1" ht="20.25" customHeight="1" hidden="1" thickBot="1">
      <c r="A38" s="23" t="s">
        <v>67</v>
      </c>
      <c r="B38" s="68" t="s">
        <v>40</v>
      </c>
      <c r="C38" s="48"/>
      <c r="D38" s="36"/>
    </row>
    <row r="39" spans="1:4" s="2" customFormat="1" ht="31.5" customHeight="1" hidden="1">
      <c r="A39" s="69" t="s">
        <v>37</v>
      </c>
      <c r="B39" s="70" t="s">
        <v>38</v>
      </c>
      <c r="C39" s="71"/>
      <c r="D39" s="36">
        <f>D40</f>
        <v>0</v>
      </c>
    </row>
    <row r="40" spans="1:4" s="2" customFormat="1" ht="4.5" customHeight="1" hidden="1" thickBot="1">
      <c r="A40" s="69"/>
      <c r="B40" s="72"/>
      <c r="C40" s="73"/>
      <c r="D40" s="36"/>
    </row>
    <row r="41" spans="1:4" s="10" customFormat="1" ht="16.5" customHeight="1" thickBot="1">
      <c r="A41" s="74"/>
      <c r="B41" s="75" t="s">
        <v>41</v>
      </c>
      <c r="C41" s="76"/>
      <c r="D41" s="47">
        <f>D9+D22</f>
        <v>644411</v>
      </c>
    </row>
    <row r="42" spans="1:4" s="3" customFormat="1" ht="18" customHeight="1" thickBot="1">
      <c r="A42" s="77" t="s">
        <v>5</v>
      </c>
      <c r="B42" s="78" t="s">
        <v>68</v>
      </c>
      <c r="C42" s="46"/>
      <c r="D42" s="47">
        <f>SUM(D43:D46)</f>
        <v>539505</v>
      </c>
    </row>
    <row r="43" spans="1:4" ht="27.75" customHeight="1">
      <c r="A43" s="24" t="s">
        <v>6</v>
      </c>
      <c r="B43" s="79" t="s">
        <v>76</v>
      </c>
      <c r="C43" s="80"/>
      <c r="D43" s="81">
        <f>198230+4291-2791</f>
        <v>199730</v>
      </c>
    </row>
    <row r="44" spans="1:4" ht="29.25" customHeight="1">
      <c r="A44" s="19" t="s">
        <v>7</v>
      </c>
      <c r="B44" s="82" t="s">
        <v>60</v>
      </c>
      <c r="C44" s="83"/>
      <c r="D44" s="34">
        <f>18473+75394</f>
        <v>93867</v>
      </c>
    </row>
    <row r="45" spans="1:4" ht="32.25" customHeight="1" thickBot="1">
      <c r="A45" s="23" t="s">
        <v>0</v>
      </c>
      <c r="B45" s="84" t="s">
        <v>61</v>
      </c>
      <c r="C45" s="83"/>
      <c r="D45" s="36">
        <f>277129-27782-19980</f>
        <v>229367</v>
      </c>
    </row>
    <row r="46" spans="1:4" ht="18" customHeight="1" thickBot="1">
      <c r="A46" s="23" t="s">
        <v>66</v>
      </c>
      <c r="B46" s="85" t="s">
        <v>65</v>
      </c>
      <c r="C46" s="86"/>
      <c r="D46" s="36">
        <f>8931+7610</f>
        <v>16541</v>
      </c>
    </row>
    <row r="47" spans="1:4" s="12" customFormat="1" ht="21" customHeight="1" thickBot="1">
      <c r="A47" s="87"/>
      <c r="B47" s="88" t="s">
        <v>64</v>
      </c>
      <c r="C47" s="46"/>
      <c r="D47" s="47">
        <f>D41+D42</f>
        <v>1183916</v>
      </c>
    </row>
    <row r="48" spans="1:4" ht="12.75">
      <c r="A48" s="89"/>
      <c r="B48" s="90"/>
      <c r="C48" s="90"/>
      <c r="D48" s="91"/>
    </row>
    <row r="49" spans="2:4" ht="12.75">
      <c r="B49" s="93"/>
      <c r="C49" s="93"/>
      <c r="D49" s="94"/>
    </row>
    <row r="50" spans="2:4" ht="12.75">
      <c r="B50" s="93"/>
      <c r="C50" s="93"/>
      <c r="D50" s="94"/>
    </row>
    <row r="51" spans="2:4" ht="12.75">
      <c r="B51" s="93"/>
      <c r="C51" s="93"/>
      <c r="D51" s="94"/>
    </row>
    <row r="52" spans="2:4" ht="12.75">
      <c r="B52" s="93"/>
      <c r="C52" s="93"/>
      <c r="D52" s="94"/>
    </row>
    <row r="53" spans="2:4" ht="12.75">
      <c r="B53" s="93"/>
      <c r="C53" s="93"/>
      <c r="D53" s="94"/>
    </row>
    <row r="54" spans="2:4" ht="12.75">
      <c r="B54" s="93"/>
      <c r="C54" s="93"/>
      <c r="D54" s="94"/>
    </row>
    <row r="55" spans="2:4" ht="12.75">
      <c r="B55" s="93"/>
      <c r="C55" s="93"/>
      <c r="D55" s="94"/>
    </row>
    <row r="56" spans="2:4" ht="12.75">
      <c r="B56" s="93"/>
      <c r="C56" s="93"/>
      <c r="D56" s="94"/>
    </row>
    <row r="57" spans="2:4" ht="12.75">
      <c r="B57" s="93"/>
      <c r="C57" s="93"/>
      <c r="D57" s="94"/>
    </row>
    <row r="58" spans="2:4" ht="12.75">
      <c r="B58" s="93"/>
      <c r="C58" s="93"/>
      <c r="D58" s="94"/>
    </row>
    <row r="59" spans="2:4" ht="12.75">
      <c r="B59" s="93"/>
      <c r="C59" s="93"/>
      <c r="D59" s="94"/>
    </row>
    <row r="60" spans="2:4" ht="12.75">
      <c r="B60" s="93"/>
      <c r="C60" s="93"/>
      <c r="D60" s="94"/>
    </row>
    <row r="61" spans="2:4" ht="12.75">
      <c r="B61" s="93"/>
      <c r="C61" s="93"/>
      <c r="D61" s="94"/>
    </row>
    <row r="62" spans="2:4" ht="12.75">
      <c r="B62" s="93"/>
      <c r="C62" s="93"/>
      <c r="D62" s="94"/>
    </row>
    <row r="63" spans="2:4" ht="12.75">
      <c r="B63" s="93"/>
      <c r="C63" s="93"/>
      <c r="D63" s="94"/>
    </row>
    <row r="64" spans="2:4" ht="12.75">
      <c r="B64" s="93"/>
      <c r="C64" s="93"/>
      <c r="D64" s="94"/>
    </row>
    <row r="65" spans="2:4" ht="12.75">
      <c r="B65" s="93"/>
      <c r="C65" s="93"/>
      <c r="D65" s="94"/>
    </row>
    <row r="66" spans="2:4" ht="12.75">
      <c r="B66" s="93"/>
      <c r="C66" s="93"/>
      <c r="D66" s="94"/>
    </row>
    <row r="67" spans="2:4" ht="12.75">
      <c r="B67" s="93"/>
      <c r="C67" s="93"/>
      <c r="D67" s="94"/>
    </row>
    <row r="68" spans="2:4" ht="12.75">
      <c r="B68" s="93"/>
      <c r="C68" s="93"/>
      <c r="D68" s="94"/>
    </row>
    <row r="69" spans="2:4" ht="12.75">
      <c r="B69" s="93"/>
      <c r="C69" s="93"/>
      <c r="D69" s="94"/>
    </row>
    <row r="70" spans="2:4" ht="12.75">
      <c r="B70" s="93"/>
      <c r="C70" s="93"/>
      <c r="D70" s="94"/>
    </row>
    <row r="71" spans="2:4" ht="12.75">
      <c r="B71" s="93"/>
      <c r="C71" s="93"/>
      <c r="D71" s="94"/>
    </row>
    <row r="72" spans="2:4" ht="12.75">
      <c r="B72" s="93"/>
      <c r="C72" s="93"/>
      <c r="D72" s="94"/>
    </row>
    <row r="73" spans="2:4" ht="12.75">
      <c r="B73" s="93"/>
      <c r="C73" s="93"/>
      <c r="D73" s="94"/>
    </row>
    <row r="74" spans="2:4" ht="12.75">
      <c r="B74" s="93"/>
      <c r="C74" s="93"/>
      <c r="D74" s="94"/>
    </row>
    <row r="75" spans="2:4" ht="12.75">
      <c r="B75" s="93"/>
      <c r="C75" s="93"/>
      <c r="D75" s="94"/>
    </row>
    <row r="76" spans="2:4" ht="12.75">
      <c r="B76" s="93"/>
      <c r="C76" s="93"/>
      <c r="D76" s="94"/>
    </row>
    <row r="77" spans="2:4" ht="12.75">
      <c r="B77" s="93"/>
      <c r="C77" s="93"/>
      <c r="D77" s="94"/>
    </row>
    <row r="78" spans="2:4" ht="12.75">
      <c r="B78" s="93"/>
      <c r="C78" s="93"/>
      <c r="D78" s="94"/>
    </row>
    <row r="79" spans="2:4" ht="12.75">
      <c r="B79" s="93"/>
      <c r="C79" s="93"/>
      <c r="D79" s="94"/>
    </row>
  </sheetData>
  <sheetProtection/>
  <mergeCells count="8">
    <mergeCell ref="A5:A6"/>
    <mergeCell ref="B5:B6"/>
    <mergeCell ref="B1:D1"/>
    <mergeCell ref="B2:D2"/>
    <mergeCell ref="B3:D3"/>
    <mergeCell ref="D5:D6"/>
    <mergeCell ref="C5:C6"/>
    <mergeCell ref="A4:D4"/>
  </mergeCells>
  <printOptions/>
  <pageMargins left="0.4724409448818898" right="0.1968503937007874" top="0.2755905511811024" bottom="0.1968503937007874" header="0.2755905511811024" footer="0.1968503937007874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2010-01-12T07:29:57Z</cp:lastPrinted>
  <dcterms:created xsi:type="dcterms:W3CDTF">1999-10-28T10:18:25Z</dcterms:created>
  <dcterms:modified xsi:type="dcterms:W3CDTF">2010-01-12T07:30:29Z</dcterms:modified>
  <cp:category/>
  <cp:version/>
  <cp:contentType/>
  <cp:contentStatus/>
</cp:coreProperties>
</file>