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521" windowWidth="12540" windowHeight="8400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'Лист1'!$A$1:$C$290</definedName>
  </definedNames>
  <calcPr fullCalcOnLoad="1"/>
</workbook>
</file>

<file path=xl/sharedStrings.xml><?xml version="1.0" encoding="utf-8"?>
<sst xmlns="http://schemas.openxmlformats.org/spreadsheetml/2006/main" count="459" uniqueCount="421">
  <si>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</si>
  <si>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</si>
  <si>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</si>
  <si>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>000 04 01 00 00 00 0000 000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</si>
  <si>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</si>
  <si>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000 02 01 02 00 08 0000 710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</si>
  <si>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</si>
  <si>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000 02 01 01 00 07 0000 710</t>
  </si>
  <si>
    <t>000 08 02 02 00 07 0002 610</t>
  </si>
  <si>
    <t>000 08 02 02 00 08 0000 610</t>
  </si>
  <si>
    <t>000 02 01 02 00 04 0000 710</t>
  </si>
  <si>
    <t xml:space="preserve">000 02 01 02 00 04 0000 810 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</si>
  <si>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</si>
  <si>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</si>
  <si>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</si>
  <si>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 xml:space="preserve">Прочие источники внутреннего финансирования дефицита бюджетов территориальных фондов обязательного медицинского страхования </t>
  </si>
  <si>
    <t>000 04 01 00 00 00 0000 800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</si>
  <si>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</si>
  <si>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</si>
  <si>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000 03 01 00 00 01 0002 810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</si>
  <si>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</si>
  <si>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</si>
  <si>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</si>
  <si>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</si>
  <si>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</si>
  <si>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</si>
  <si>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</si>
  <si>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000 02 01 02 00 07 0000 710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</si>
  <si>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</si>
  <si>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</si>
  <si>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</si>
  <si>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</si>
  <si>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</si>
  <si>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</si>
  <si>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000 06 02 00 00 00 0000 430</t>
  </si>
  <si>
    <t>000 06 02 00 00 01 0000 430</t>
  </si>
  <si>
    <t xml:space="preserve">Продажа акций и иных форм участия в капитале, находящихся в  собственности Фонда социального страхования Российской Федерации </t>
  </si>
  <si>
    <t>000 05 00 00 00 08 0000 630</t>
  </si>
  <si>
    <t>Продажа акций и иных форм участия в капитале, находящихся в  собственности  Федерального фонда обязательного медицинского страхования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</si>
  <si>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</si>
  <si>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</si>
  <si>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</si>
  <si>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</si>
  <si>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000 04 01 00 00 01 0000 810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</si>
  <si>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</si>
  <si>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000 02 01 02 00 09 0000 810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</si>
  <si>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</si>
  <si>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</si>
  <si>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000 03 01 00 00 01 0000 810</t>
  </si>
  <si>
    <t>000 03 01 00 00 01 0001 810</t>
  </si>
  <si>
    <t>Компенсационные выплаты по сбережениям граждан</t>
  </si>
  <si>
    <t>Кредиты, полученные в валюте Российской Федерации от кредитных организаций</t>
  </si>
  <si>
    <t>000 02 01 02 00 01 0000 710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</si>
  <si>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</si>
  <si>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</si>
  <si>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</si>
  <si>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</si>
  <si>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</si>
  <si>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</si>
  <si>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</si>
  <si>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</si>
  <si>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</si>
  <si>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</si>
  <si>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</si>
  <si>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</si>
  <si>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</si>
  <si>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</si>
  <si>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</si>
  <si>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</si>
  <si>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</si>
  <si>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</si>
  <si>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</si>
  <si>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</si>
  <si>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</si>
  <si>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000 06 02 00 00 03 0000 330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</si>
  <si>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</si>
  <si>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</si>
  <si>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</si>
  <si>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</si>
  <si>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</si>
  <si>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</si>
  <si>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</si>
  <si>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</si>
  <si>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</si>
  <si>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000 02 01 02 00 09 0000 710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</si>
  <si>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</si>
  <si>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</si>
  <si>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</si>
  <si>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</si>
  <si>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</si>
  <si>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</si>
  <si>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</si>
  <si>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</si>
  <si>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</si>
  <si>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Приобретение акций и иных форм участия в капитале в  собственность Пенсионного фонда Российской Федерации</t>
  </si>
  <si>
    <t xml:space="preserve">Приобретение акций и иных форм участия в капитале в  собственность Фонда социального страхования Российской Федерации </t>
  </si>
  <si>
    <t xml:space="preserve">Приобретение акций и иных форм участия в капитале в  собственность  Федерального фонда обязательного медицинского страхования </t>
  </si>
  <si>
    <t>Государственные гарантии Российской Федерации  в валюте Российской Федерации</t>
  </si>
  <si>
    <t>000 04 01 00 00 02 0000 810</t>
  </si>
  <si>
    <t>Государственные гарантии субъектов Российской Федерации  в валюте Российской Федерации</t>
  </si>
  <si>
    <t>000 04 01 00 00 03 0000 810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</si>
  <si>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</si>
  <si>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000 02 01 01 00 01 0000 710</t>
  </si>
  <si>
    <t>Бюджетные кредиты, полученные от других бюджетов бюджетной системы Российской Федерации федеральным бюджетом</t>
  </si>
  <si>
    <t>000 02 01 01 00 02 0000 710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</si>
  <si>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</si>
  <si>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</si>
  <si>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</si>
  <si>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</si>
  <si>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Приобретение акций и иных форм участия в капитале в федеральную собственность</t>
  </si>
  <si>
    <t>Приобретение акций и иных форм участия в капитале в  собственность субъектов Российской Федерации</t>
  </si>
  <si>
    <t>000 02 01 00 00 00 0000 700</t>
  </si>
  <si>
    <t>000 08 02 01 00 08 0000 510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</si>
  <si>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</t>
  </si>
  <si>
    <t>Код по бюджетной классификации</t>
  </si>
  <si>
    <t>000 03 01 00 00 00 0000 700</t>
  </si>
  <si>
    <t>000 03 01 00 00 00 0000 000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</si>
  <si>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</si>
  <si>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Приобретение земельных участков для нужд субъектов Российской Федерации</t>
  </si>
  <si>
    <t>Прочие источники внутреннего финансирования дефицитов бюджетов субъектов Российской Федерации</t>
  </si>
  <si>
    <t>000 03 01 00 00 03 0000 710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</si>
  <si>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</si>
  <si>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</si>
  <si>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</si>
  <si>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</si>
  <si>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</si>
  <si>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</si>
  <si>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000 05 00 00 00 09 0000 630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</si>
  <si>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</si>
  <si>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</si>
  <si>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</si>
  <si>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</si>
  <si>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</si>
  <si>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</si>
  <si>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</si>
  <si>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000 06 01 00 00 01 0000 430</t>
  </si>
  <si>
    <t>Курсовая разница по средствам финансового резерва бюджета Пенсионного фонда Российской Федерации</t>
  </si>
  <si>
    <t>Исполнение государственных и муниципальных гарантий в валюте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</si>
  <si>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</si>
  <si>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</si>
  <si>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</si>
  <si>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</si>
  <si>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</si>
  <si>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</si>
  <si>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000 05 00 00 00 01 0000 630</t>
  </si>
  <si>
    <t>Продажа акций и иных форм участия в капитале, находящихся в федеральной собственности</t>
  </si>
  <si>
    <t>000 05 00 00 00 02 0000 630</t>
  </si>
  <si>
    <t>Продажа акций и иных форм участия в капитале, находящихся в  собственности субъектов Российской Федерации</t>
  </si>
  <si>
    <t>000 05 00 00 00 03 0000 630</t>
  </si>
  <si>
    <t xml:space="preserve">Продажа акций и иных форм участия в капитале, находящихся в  муниципальной собственности </t>
  </si>
  <si>
    <t>000 05 00 00 00 06 0000 630</t>
  </si>
  <si>
    <t>Продажа акций и иных форм участия в капитале, находящихся в  собственности Пенсионного фонда Российской Федерации</t>
  </si>
  <si>
    <t>000 05 00 00 00 07 0000 630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</si>
  <si>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</si>
  <si>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</si>
  <si>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</si>
  <si>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</si>
  <si>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</si>
  <si>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</si>
  <si>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Прочие источники  внутреннего финансирования дефицитов бюджетов</t>
  </si>
  <si>
    <t>Прочие источники внутреннего финансирования дефицитов местных бюджетов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</si>
  <si>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</si>
  <si>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</si>
  <si>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 xml:space="preserve">Поступления от продажи земельных участков после разграничения собственности на землю, зачисляемые  в  местные бюджеты </t>
  </si>
  <si>
    <t>000 06 03 00 00 00 0000 430</t>
  </si>
  <si>
    <t>Увеличение остатков средств   Стабилизационного фонда Российской Федерации, размещенных в ценные бумаги</t>
  </si>
  <si>
    <t>000 06 00 00 00 00 0000 430</t>
  </si>
  <si>
    <t>Поступления от продажи земельных участков после разграничения собственности на землю, зачисляемые  в федеральный бюджет</t>
  </si>
  <si>
    <t>000 06 02 00 00 02 0000 430</t>
  </si>
  <si>
    <t>Поступления от продажи земельных участков после разграничения собственности на землю, зачисляемые  в  бюджеты субъектов Российской Федерации</t>
  </si>
  <si>
    <t>000 06 02 00 00 03 0000 430</t>
  </si>
  <si>
    <t xml:space="preserve">Бюджетные кредиты, полученные от других бюджетов бюджетной системы Российской Федерации бюджетом Фонда социального страхования Российской Федерации </t>
  </si>
  <si>
    <t>000 02 01 01 00 08 0000 710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</si>
  <si>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</si>
  <si>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>000 02 01 01 00 09 0000 710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</si>
  <si>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</si>
  <si>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000 02 01 02 00 00 0000 710</t>
  </si>
  <si>
    <t>000 08 02 01 00 06 0003 510</t>
  </si>
  <si>
    <t>000 02 01 01 00 06 0000 710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</si>
  <si>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</si>
  <si>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</si>
  <si>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</si>
  <si>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</si>
  <si>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</si>
  <si>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</si>
  <si>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</si>
  <si>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>000 03 01 00 00 09 0000 810</t>
  </si>
  <si>
    <t>000 05 00 00 00 01 0000 530</t>
  </si>
  <si>
    <t>000 05 00 00 00 02 0000 530</t>
  </si>
  <si>
    <t>000 05 00 00 00 03 0000 530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</si>
  <si>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</si>
  <si>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</si>
  <si>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</si>
  <si>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</si>
  <si>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</si>
  <si>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</si>
  <si>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</si>
  <si>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</si>
  <si>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</si>
  <si>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</si>
  <si>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</si>
  <si>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</si>
  <si>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</si>
  <si>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</si>
  <si>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</si>
  <si>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</si>
  <si>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</si>
  <si>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</si>
  <si>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</si>
  <si>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</si>
  <si>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</si>
  <si>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000 07 00 00 00 01 0000 000</t>
  </si>
  <si>
    <t>Государственные запасы драгоценных металлов и драгоценных камней</t>
  </si>
  <si>
    <t>000 07 01 00 00 01 0000 410</t>
  </si>
  <si>
    <t>000 07 02 00 00 01 0000 410</t>
  </si>
  <si>
    <t>Поступления от реализации государственных запасов драгоценных металлов и драгоценных камней на внешнем рынке</t>
  </si>
  <si>
    <t>000 07 00 00 00 01 0000 310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</si>
  <si>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</si>
  <si>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</si>
  <si>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 xml:space="preserve">Затраты на приобретение государственных запасов драгоценных металлов и драгоценных камней 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</si>
  <si>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</si>
  <si>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000 06 00 00 00 00 0000 330</t>
  </si>
  <si>
    <t>Приобретение (увеличение стоимости) земельных участков, находящихся в государственной и муниципальной собственности</t>
  </si>
  <si>
    <t>000 06 02 00 00 00 0000 330</t>
  </si>
  <si>
    <t>Земельные участки после разграничения государственной собственности на землю</t>
  </si>
  <si>
    <t>000 06 02 00 00 01 0000 330</t>
  </si>
  <si>
    <t>Приобретение земельных участков для нужд Российской Федерации</t>
  </si>
  <si>
    <t>000 06 02 00 00 02 0000 330</t>
  </si>
  <si>
    <t>Приобретение земельных участков для нужд муниципальных образований</t>
  </si>
  <si>
    <t>Уменьшение прочих остатков денежных средств бюджетов субъектов Российской Федерации</t>
  </si>
  <si>
    <t>000 08 02 01 00 06 0001 610</t>
  </si>
  <si>
    <t>000 02 01 02 00 06 0000 810</t>
  </si>
  <si>
    <t>000 02 01 02 00 07 0000 810</t>
  </si>
  <si>
    <t>000 02 01 02 00 08 0000 810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</si>
  <si>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</si>
  <si>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</si>
  <si>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>Приобретение акций и иных форм участия в капитале в  муниципальную собственность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</si>
  <si>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</si>
  <si>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</si>
  <si>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</si>
  <si>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</si>
  <si>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</si>
  <si>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</si>
  <si>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 xml:space="preserve">Прочие источники внутреннего финансирования дефицита бюджета Фонда социального страхования Российской Федерации </t>
  </si>
  <si>
    <t>000 03 01 00 00 08 0000 710</t>
  </si>
  <si>
    <t>Раздел 1. ДОХОДЫ</t>
  </si>
  <si>
    <t>000 03 01 00 00 06 0000 710</t>
  </si>
  <si>
    <t>000 03 01 00 00 07 0000 710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</si>
  <si>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городских округов</t>
  </si>
  <si>
    <t>000 08 02 00 00 00 0000 600</t>
  </si>
  <si>
    <t>Всего расходов</t>
  </si>
  <si>
    <t xml:space="preserve">Привлечение прочих источников внутреннего финансирования дефицитов бюджетов </t>
  </si>
  <si>
    <t>000 03 01 00 00 01 0000 710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</si>
  <si>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</si>
  <si>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000 03 01 00 00 09 0000 710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</si>
  <si>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</si>
  <si>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>000 1 00 00000 00 0000 000</t>
  </si>
  <si>
    <t>000 2 00 00000 00 0000 000</t>
  </si>
  <si>
    <t>000 05 00 00 00 06 0000 530</t>
  </si>
  <si>
    <t>000 05 00 00 00 07 0000 530</t>
  </si>
  <si>
    <t>000 05 00 00 00 08 0000 530</t>
  </si>
  <si>
    <t>000 05 00 00 00 09 0000 530</t>
  </si>
  <si>
    <t>000 06 00 00 00 00 0000 000</t>
  </si>
  <si>
    <t>БЕЗВОЗМЕЗДНЫЕ ПОСТУПЛЕНИЯ</t>
  </si>
  <si>
    <t xml:space="preserve">Продажа акций и иных форм участия в капитале, находящихся в  собственности территориальных фондов обязательного медицинского страхования </t>
  </si>
  <si>
    <t>000 05 00 00 00 00 0000 530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</si>
  <si>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</si>
  <si>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</si>
  <si>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</si>
  <si>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Иные земельные участки, находящиеся в государственной собственности</t>
  </si>
  <si>
    <t>000 06 03 00 00 01 0000 430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</si>
  <si>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</si>
  <si>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</si>
  <si>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Земельные участки до разграничения государственной собственности на землю</t>
  </si>
  <si>
    <t xml:space="preserve">Приобретение акций и иных форм участия в капитале в  собственность территориальных фондов обязательного медицинского страхования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</si>
  <si>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</si>
  <si>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</si>
  <si>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</si>
  <si>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</si>
  <si>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</si>
  <si>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</si>
  <si>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000 02 01 01 00 02 0000 810</t>
  </si>
  <si>
    <t>000 02 01 01 00 07 0000 810</t>
  </si>
  <si>
    <t>000 02 01 01 00 08 0000 810</t>
  </si>
  <si>
    <t>000 02 01 01 00 09 0000 810</t>
  </si>
  <si>
    <t>000 02 01 02 00 00 0000 810</t>
  </si>
  <si>
    <t>000 02 01 02 00 01 0000 810</t>
  </si>
  <si>
    <t>000 02 01 02 00 02 0000 810</t>
  </si>
  <si>
    <t>000 08 02 02 00 06 0000 510</t>
  </si>
  <si>
    <t>Муниципальные гарантии 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</si>
  <si>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</si>
  <si>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</si>
  <si>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</si>
  <si>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</si>
  <si>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</si>
  <si>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</si>
  <si>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</si>
  <si>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</si>
  <si>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</si>
  <si>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</si>
  <si>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</si>
  <si>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</si>
  <si>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</si>
  <si>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000 03 01 00 00 02 0000 810</t>
  </si>
  <si>
    <t>000 03 01 00 00 03 0000 810</t>
  </si>
  <si>
    <t>000 03 01 00 00 06 0000 810</t>
  </si>
  <si>
    <t>Прочие источники внутреннего финансирования дефицита бюджета Пенсионного фонда Российской Федерации</t>
  </si>
  <si>
    <t>000 03 01 00 00 07 0000 810</t>
  </si>
  <si>
    <t>000 03 01 00 00 08 0000 810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</si>
  <si>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</si>
  <si>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 xml:space="preserve"> за счет продажи земельных участков</t>
  </si>
  <si>
    <t>Поступления от реализации государственных запасов драгоценных металлов и драгоценных камней на внутреннем рынке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</si>
  <si>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</si>
  <si>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</si>
  <si>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</si>
  <si>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</si>
  <si>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</si>
  <si>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</si>
  <si>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</si>
  <si>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</si>
  <si>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</si>
  <si>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</si>
  <si>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</si>
  <si>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</si>
  <si>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000 06 01 00 00 04 0000 430</t>
  </si>
  <si>
    <t>000 02 01 01 00 04 0000 710</t>
  </si>
  <si>
    <t>000 02 01 01 00 04 0000 810</t>
  </si>
  <si>
    <t xml:space="preserve">Получение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</si>
  <si>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</si>
  <si>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</si>
  <si>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</si>
  <si>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000 06 01 00 00 02 0000 430</t>
  </si>
  <si>
    <t>Продажа земельных участков,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</si>
  <si>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000 05 00 00 00 00 0000 630</t>
  </si>
  <si>
    <t>Кредиты, полученные в валюте Российской Федерации от кредитных организаций федеральным бюджетом</t>
  </si>
  <si>
    <t>000 02 01 02 00 02 0000 710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</si>
  <si>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</si>
  <si>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</si>
  <si>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000 02 01 02 00 06 0000 710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</si>
  <si>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</si>
  <si>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</si>
  <si>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</si>
  <si>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</si>
  <si>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</si>
  <si>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</si>
  <si>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</si>
  <si>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</si>
  <si>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</si>
  <si>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</si>
  <si>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</si>
  <si>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</si>
  <si>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</si>
  <si>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</si>
  <si>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</si>
  <si>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</si>
  <si>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</si>
  <si>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>Прочие источники внутреннего финансирования дефицита федерального бюджета</t>
  </si>
  <si>
    <t>000 03 01 00 00 02 0000 710</t>
  </si>
  <si>
    <t>Земельные участки, находящиеся в государственной и муниципальной собственности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</si>
  <si>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</si>
  <si>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</si>
  <si>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</si>
  <si>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</si>
  <si>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</si>
  <si>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</si>
  <si>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</si>
  <si>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</si>
  <si>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</si>
  <si>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</si>
  <si>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</si>
  <si>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</si>
  <si>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</si>
  <si>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</si>
  <si>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</si>
  <si>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</si>
  <si>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</si>
  <si>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Изменение остатков средств на счетах по учету средств бюджета</t>
  </si>
  <si>
    <t>000 01 05 02 00 00 0000 500</t>
  </si>
  <si>
    <t>000 01 05 00 00 00 0000 500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</si>
  <si>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</si>
  <si>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</si>
  <si>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</si>
  <si>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</si>
  <si>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</si>
  <si>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</si>
  <si>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</si>
  <si>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</si>
  <si>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</si>
  <si>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</si>
  <si>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</si>
  <si>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</si>
  <si>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</si>
  <si>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</si>
  <si>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</si>
  <si>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</si>
  <si>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</si>
  <si>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</si>
  <si>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</si>
  <si>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</si>
  <si>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</si>
  <si>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</si>
  <si>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</si>
  <si>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</si>
  <si>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</si>
  <si>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000 01 05 02 01 00 0000 500</t>
  </si>
  <si>
    <t>Увеличение прочих остатков денежных средств бюджетов городских округов</t>
  </si>
  <si>
    <t>000 01 05 02 01 04 0000 500</t>
  </si>
  <si>
    <t>Уменьшение прочих остатков средств бюджетов</t>
  </si>
  <si>
    <t>000 01 05 02 00 00 0000 600</t>
  </si>
  <si>
    <t>000 01 05 02 01 00 0000 600</t>
  </si>
  <si>
    <t>Уменьшение прочих остатков денежных средств бюджетов городских округов</t>
  </si>
  <si>
    <t>000 01 05 02 01 04 0000 600</t>
  </si>
  <si>
    <t>ВСЕГО  источников финансирования</t>
  </si>
  <si>
    <t>000 90 00 00 00 00 0000 000</t>
  </si>
  <si>
    <t>Приложение № 7</t>
  </si>
  <si>
    <t>бюджета города Великие Луки на 2009 год</t>
  </si>
  <si>
    <t>города Великие Луки на 2009 год</t>
  </si>
  <si>
    <t xml:space="preserve"> от ___________ №____</t>
  </si>
  <si>
    <t>Бюджет</t>
  </si>
  <si>
    <t>27.08.2009. № 92</t>
  </si>
  <si>
    <t>"О внесении изменений и дополнений в решение Великолукской городской Думы от 29.01.2009. № 6 "О бюджете муниципального образования "Город Великие Луки" на 2009 год и плановый период 2010 и 2011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</si>
</sst>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57"/>
      <name val="Arial"/>
      <family val="2"/>
    </font>
    <font>
      <b/>
      <sz val="14"/>
      <color indexed="57"/>
      <name val="Arial"/>
      <family val="2"/>
    </font>
    <font>
      <sz val="11"/>
      <color indexed="57"/>
      <name val="Arial"/>
      <family val="2"/>
    </font>
    <font>
      <b/>
      <sz val="9"/>
      <color indexed="48"/>
      <name val="Arial"/>
      <family val="2"/>
    </font>
    <font>
      <sz val="11"/>
      <color indexed="48"/>
      <name val="Arial"/>
      <family val="2"/>
    </font>
    <font>
      <b/>
      <sz val="9"/>
      <color indexed="53"/>
      <name val="Arial"/>
      <family val="2"/>
    </font>
    <font>
      <sz val="11"/>
      <color indexed="53"/>
      <name val="Arial"/>
      <family val="2"/>
    </font>
    <font>
      <b/>
      <sz val="14"/>
      <color indexed="8"/>
      <name val="Arial"/>
      <family val="2"/>
    </font>
    <font>
      <b/>
      <sz val="14"/>
      <color indexed="48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4"/>
      <color indexed="57"/>
      <name val="Arial"/>
      <family val="2"/>
    </font>
    <font>
      <sz val="14"/>
      <color indexed="48"/>
      <name val="Arial"/>
      <family val="2"/>
    </font>
    <font>
      <sz val="11"/>
      <color indexed="14"/>
      <name val="Arial"/>
      <family val="2"/>
    </font>
    <font>
      <b/>
      <sz val="9"/>
      <color indexed="14"/>
      <name val="Arial"/>
      <family val="2"/>
    </font>
    <font>
      <b/>
      <sz val="14"/>
      <color indexed="14"/>
      <name val="Arial"/>
      <family val="2"/>
    </font>
    <font>
      <b/>
      <sz val="14"/>
      <color indexed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b/>
      <i/>
      <sz val="9"/>
      <color indexed="10"/>
      <name val="Arial"/>
      <family val="2"/>
    </font>
    <font>
      <b/>
      <i/>
      <sz val="14"/>
      <color indexed="10"/>
      <name val="Arial"/>
      <family val="2"/>
    </font>
    <font>
      <i/>
      <sz val="11"/>
      <name val="Arial"/>
      <family val="2"/>
    </font>
    <font>
      <sz val="12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right" vertical="top" wrapText="1"/>
    </xf>
    <xf numFmtId="49" fontId="8" fillId="2" borderId="4" xfId="0" applyNumberFormat="1" applyFont="1" applyFill="1" applyBorder="1" applyAlignment="1">
      <alignment horizontal="right" vertical="top" wrapText="1"/>
    </xf>
    <xf numFmtId="49" fontId="10" fillId="2" borderId="3" xfId="0" applyNumberFormat="1" applyFont="1" applyFill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right" vertical="top" wrapText="1"/>
    </xf>
    <xf numFmtId="49" fontId="11" fillId="2" borderId="3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Alignment="1">
      <alignment/>
    </xf>
    <xf numFmtId="49" fontId="14" fillId="2" borderId="3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4" fillId="2" borderId="3" xfId="0" applyNumberFormat="1" applyFont="1" applyFill="1" applyBorder="1" applyAlignment="1">
      <alignment horizontal="right" vertical="top" wrapText="1"/>
    </xf>
    <xf numFmtId="49" fontId="17" fillId="2" borderId="3" xfId="0" applyNumberFormat="1" applyFont="1" applyFill="1" applyBorder="1" applyAlignment="1">
      <alignment horizontal="right" vertical="top" wrapText="1"/>
    </xf>
    <xf numFmtId="0" fontId="18" fillId="2" borderId="0" xfId="0" applyFont="1" applyFill="1" applyAlignment="1">
      <alignment/>
    </xf>
    <xf numFmtId="49" fontId="17" fillId="2" borderId="2" xfId="0" applyNumberFormat="1" applyFont="1" applyFill="1" applyBorder="1" applyAlignment="1">
      <alignment horizontal="right" vertical="top" wrapText="1"/>
    </xf>
    <xf numFmtId="0" fontId="20" fillId="2" borderId="0" xfId="0" applyFont="1" applyFill="1" applyAlignment="1">
      <alignment/>
    </xf>
    <xf numFmtId="49" fontId="19" fillId="2" borderId="3" xfId="0" applyNumberFormat="1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49" fontId="21" fillId="2" borderId="3" xfId="0" applyNumberFormat="1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26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29" fillId="2" borderId="0" xfId="0" applyFont="1" applyFill="1" applyAlignment="1">
      <alignment/>
    </xf>
    <xf numFmtId="49" fontId="30" fillId="2" borderId="2" xfId="0" applyNumberFormat="1" applyFont="1" applyFill="1" applyBorder="1" applyAlignment="1">
      <alignment horizontal="right" vertical="top" wrapText="1"/>
    </xf>
    <xf numFmtId="49" fontId="31" fillId="2" borderId="3" xfId="0" applyNumberFormat="1" applyFont="1" applyFill="1" applyBorder="1" applyAlignment="1">
      <alignment horizontal="left" vertical="top" wrapText="1"/>
    </xf>
    <xf numFmtId="49" fontId="30" fillId="2" borderId="6" xfId="0" applyNumberFormat="1" applyFont="1" applyFill="1" applyBorder="1" applyAlignment="1">
      <alignment horizontal="right" vertical="top" wrapText="1"/>
    </xf>
    <xf numFmtId="49" fontId="33" fillId="2" borderId="0" xfId="0" applyNumberFormat="1" applyFont="1" applyFill="1" applyBorder="1" applyAlignment="1">
      <alignment horizontal="right" vertical="top" wrapText="1"/>
    </xf>
    <xf numFmtId="49" fontId="33" fillId="2" borderId="0" xfId="0" applyNumberFormat="1" applyFont="1" applyFill="1" applyBorder="1" applyAlignment="1">
      <alignment horizontal="left" vertical="top" wrapText="1"/>
    </xf>
    <xf numFmtId="0" fontId="34" fillId="2" borderId="0" xfId="0" applyFont="1" applyFill="1" applyAlignment="1">
      <alignment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4" xfId="0" applyNumberFormat="1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49" fontId="34" fillId="2" borderId="10" xfId="0" applyNumberFormat="1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49" fontId="34" fillId="2" borderId="6" xfId="0" applyNumberFormat="1" applyFont="1" applyFill="1" applyBorder="1" applyAlignment="1">
      <alignment horizontal="center" vertical="top" wrapText="1"/>
    </xf>
    <xf numFmtId="0" fontId="33" fillId="2" borderId="12" xfId="0" applyFont="1" applyFill="1" applyBorder="1" applyAlignment="1">
      <alignment horizontal="left" vertical="top" wrapText="1"/>
    </xf>
    <xf numFmtId="49" fontId="34" fillId="2" borderId="2" xfId="0" applyNumberFormat="1" applyFont="1" applyFill="1" applyBorder="1" applyAlignment="1">
      <alignment horizontal="center" vertical="top" wrapText="1"/>
    </xf>
    <xf numFmtId="0" fontId="33" fillId="2" borderId="13" xfId="0" applyFont="1" applyFill="1" applyBorder="1" applyAlignment="1">
      <alignment vertical="top" wrapText="1"/>
    </xf>
    <xf numFmtId="49" fontId="34" fillId="2" borderId="3" xfId="0" applyNumberFormat="1" applyFont="1" applyFill="1" applyBorder="1" applyAlignment="1">
      <alignment horizontal="center" vertical="top" wrapText="1"/>
    </xf>
    <xf numFmtId="49" fontId="36" fillId="2" borderId="3" xfId="0" applyNumberFormat="1" applyFont="1" applyFill="1" applyBorder="1" applyAlignment="1">
      <alignment horizontal="center" vertical="top" wrapText="1"/>
    </xf>
    <xf numFmtId="49" fontId="33" fillId="2" borderId="3" xfId="0" applyNumberFormat="1" applyFont="1" applyFill="1" applyBorder="1" applyAlignment="1">
      <alignment horizontal="center" vertical="top" wrapText="1"/>
    </xf>
    <xf numFmtId="0" fontId="34" fillId="2" borderId="14" xfId="0" applyFont="1" applyFill="1" applyBorder="1" applyAlignment="1">
      <alignment vertical="top" wrapText="1"/>
    </xf>
    <xf numFmtId="0" fontId="34" fillId="2" borderId="15" xfId="0" applyFont="1" applyFill="1" applyBorder="1" applyAlignment="1">
      <alignment vertical="top" wrapText="1"/>
    </xf>
    <xf numFmtId="49" fontId="34" fillId="2" borderId="16" xfId="0" applyNumberFormat="1" applyFont="1" applyFill="1" applyBorder="1" applyAlignment="1">
      <alignment horizontal="center" vertical="top" wrapText="1"/>
    </xf>
    <xf numFmtId="0" fontId="33" fillId="2" borderId="14" xfId="0" applyFont="1" applyFill="1" applyBorder="1" applyAlignment="1">
      <alignment vertical="top" wrapText="1"/>
    </xf>
    <xf numFmtId="0" fontId="37" fillId="2" borderId="14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right" vertical="top" wrapText="1"/>
    </xf>
    <xf numFmtId="0" fontId="31" fillId="2" borderId="0" xfId="0" applyFont="1" applyFill="1" applyBorder="1" applyAlignment="1">
      <alignment vertical="top" wrapText="1"/>
    </xf>
    <xf numFmtId="49" fontId="33" fillId="2" borderId="2" xfId="0" applyNumberFormat="1" applyFont="1" applyFill="1" applyBorder="1" applyAlignment="1">
      <alignment horizontal="center" vertical="top" wrapText="1"/>
    </xf>
    <xf numFmtId="49" fontId="34" fillId="2" borderId="5" xfId="0" applyNumberFormat="1" applyFont="1" applyFill="1" applyBorder="1" applyAlignment="1">
      <alignment horizontal="center" vertical="top" wrapText="1"/>
    </xf>
    <xf numFmtId="0" fontId="34" fillId="2" borderId="13" xfId="0" applyFont="1" applyFill="1" applyBorder="1" applyAlignment="1">
      <alignment vertical="top" wrapText="1"/>
    </xf>
    <xf numFmtId="0" fontId="34" fillId="2" borderId="17" xfId="0" applyFont="1" applyFill="1" applyBorder="1" applyAlignment="1">
      <alignment vertical="top" wrapText="1"/>
    </xf>
    <xf numFmtId="176" fontId="34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32" fillId="2" borderId="0" xfId="21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Border="1" applyAlignment="1">
      <alignment horizontal="center" vertical="top"/>
    </xf>
    <xf numFmtId="176" fontId="34" fillId="2" borderId="0" xfId="0" applyNumberFormat="1" applyFont="1" applyFill="1" applyAlignment="1">
      <alignment horizontal="center" vertical="top"/>
    </xf>
    <xf numFmtId="176" fontId="34" fillId="2" borderId="6" xfId="21" applyNumberFormat="1" applyFont="1" applyFill="1" applyBorder="1" applyAlignment="1">
      <alignment horizontal="center" vertical="top" wrapText="1"/>
    </xf>
    <xf numFmtId="176" fontId="34" fillId="2" borderId="4" xfId="21" applyNumberFormat="1" applyFont="1" applyFill="1" applyBorder="1" applyAlignment="1">
      <alignment horizontal="center" vertical="top" wrapText="1"/>
    </xf>
    <xf numFmtId="176" fontId="34" fillId="2" borderId="2" xfId="21" applyNumberFormat="1" applyFont="1" applyFill="1" applyBorder="1" applyAlignment="1">
      <alignment horizontal="center" vertical="top" wrapText="1"/>
    </xf>
    <xf numFmtId="49" fontId="38" fillId="2" borderId="10" xfId="0" applyNumberFormat="1" applyFont="1" applyFill="1" applyBorder="1" applyAlignment="1">
      <alignment horizontal="center" vertical="top" wrapText="1"/>
    </xf>
    <xf numFmtId="0" fontId="38" fillId="2" borderId="14" xfId="0" applyFont="1" applyFill="1" applyBorder="1" applyAlignment="1">
      <alignment vertical="top" wrapText="1"/>
    </xf>
    <xf numFmtId="175" fontId="38" fillId="2" borderId="10" xfId="21" applyNumberFormat="1" applyFont="1" applyFill="1" applyBorder="1" applyAlignment="1">
      <alignment horizontal="center" vertical="top" wrapText="1"/>
    </xf>
    <xf numFmtId="0" fontId="38" fillId="2" borderId="0" xfId="0" applyFont="1" applyFill="1" applyAlignment="1">
      <alignment/>
    </xf>
    <xf numFmtId="0" fontId="4" fillId="2" borderId="0" xfId="0" applyFont="1" applyFill="1" applyAlignment="1">
      <alignment horizontal="left" indent="1"/>
    </xf>
    <xf numFmtId="0" fontId="40" fillId="0" borderId="18" xfId="0" applyFont="1" applyBorder="1" applyAlignment="1">
      <alignment wrapText="1"/>
    </xf>
    <xf numFmtId="49" fontId="41" fillId="2" borderId="3" xfId="0" applyNumberFormat="1" applyFont="1" applyFill="1" applyBorder="1" applyAlignment="1">
      <alignment horizontal="right" vertical="top" wrapText="1"/>
    </xf>
    <xf numFmtId="0" fontId="43" fillId="2" borderId="0" xfId="0" applyFont="1" applyFill="1" applyAlignment="1">
      <alignment/>
    </xf>
    <xf numFmtId="0" fontId="44" fillId="0" borderId="18" xfId="0" applyFont="1" applyBorder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44" fillId="0" borderId="16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177" fontId="5" fillId="2" borderId="1" xfId="0" applyNumberFormat="1" applyFont="1" applyFill="1" applyBorder="1" applyAlignment="1">
      <alignment horizontal="center" vertical="top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2" xfId="21" applyNumberFormat="1" applyFont="1" applyFill="1" applyBorder="1" applyAlignment="1">
      <alignment vertical="top" wrapText="1"/>
    </xf>
    <xf numFmtId="175" fontId="5" fillId="2" borderId="3" xfId="21" applyNumberFormat="1" applyFont="1" applyFill="1" applyBorder="1" applyAlignment="1">
      <alignment vertical="top" wrapText="1"/>
    </xf>
    <xf numFmtId="175" fontId="31" fillId="2" borderId="3" xfId="0" applyNumberFormat="1" applyFont="1" applyFill="1" applyBorder="1" applyAlignment="1">
      <alignment vertical="top"/>
    </xf>
    <xf numFmtId="175" fontId="12" fillId="2" borderId="5" xfId="0" applyNumberFormat="1" applyFont="1" applyFill="1" applyBorder="1" applyAlignment="1">
      <alignment vertical="top"/>
    </xf>
    <xf numFmtId="175" fontId="23" fillId="2" borderId="3" xfId="21" applyNumberFormat="1" applyFont="1" applyFill="1" applyBorder="1" applyAlignment="1">
      <alignment vertical="top" wrapText="1"/>
    </xf>
    <xf numFmtId="175" fontId="12" fillId="2" borderId="3" xfId="21" applyNumberFormat="1" applyFont="1" applyFill="1" applyBorder="1" applyAlignment="1">
      <alignment vertical="top" wrapText="1"/>
    </xf>
    <xf numFmtId="175" fontId="12" fillId="2" borderId="3" xfId="0" applyNumberFormat="1" applyFont="1" applyFill="1" applyBorder="1" applyAlignment="1">
      <alignment vertical="top"/>
    </xf>
    <xf numFmtId="175" fontId="15" fillId="2" borderId="3" xfId="0" applyNumberFormat="1" applyFont="1" applyFill="1" applyBorder="1" applyAlignment="1">
      <alignment vertical="top"/>
    </xf>
    <xf numFmtId="175" fontId="5" fillId="2" borderId="3" xfId="0" applyNumberFormat="1" applyFont="1" applyFill="1" applyBorder="1" applyAlignment="1">
      <alignment vertical="top"/>
    </xf>
    <xf numFmtId="175" fontId="22" fillId="2" borderId="3" xfId="21" applyNumberFormat="1" applyFont="1" applyFill="1" applyBorder="1" applyAlignment="1">
      <alignment vertical="top" wrapText="1"/>
    </xf>
    <xf numFmtId="175" fontId="42" fillId="2" borderId="3" xfId="21" applyNumberFormat="1" applyFont="1" applyFill="1" applyBorder="1" applyAlignment="1">
      <alignment vertical="top" wrapText="1"/>
    </xf>
    <xf numFmtId="175" fontId="24" fillId="2" borderId="3" xfId="21" applyNumberFormat="1" applyFont="1" applyFill="1" applyBorder="1" applyAlignment="1">
      <alignment vertical="top" wrapText="1"/>
    </xf>
    <xf numFmtId="175" fontId="5" fillId="2" borderId="9" xfId="0" applyNumberFormat="1" applyFont="1" applyFill="1" applyBorder="1" applyAlignment="1">
      <alignment vertical="top"/>
    </xf>
    <xf numFmtId="175" fontId="15" fillId="2" borderId="3" xfId="21" applyNumberFormat="1" applyFont="1" applyFill="1" applyBorder="1" applyAlignment="1">
      <alignment vertical="top" wrapText="1"/>
    </xf>
    <xf numFmtId="175" fontId="25" fillId="2" borderId="3" xfId="21" applyNumberFormat="1" applyFont="1" applyFill="1" applyBorder="1" applyAlignment="1">
      <alignment vertical="top" wrapText="1"/>
    </xf>
    <xf numFmtId="175" fontId="27" fillId="2" borderId="3" xfId="21" applyNumberFormat="1" applyFont="1" applyFill="1" applyBorder="1" applyAlignment="1">
      <alignment vertical="top" wrapText="1"/>
    </xf>
    <xf numFmtId="175" fontId="28" fillId="2" borderId="3" xfId="21" applyNumberFormat="1" applyFont="1" applyFill="1" applyBorder="1" applyAlignment="1">
      <alignment vertical="top" wrapText="1"/>
    </xf>
    <xf numFmtId="175" fontId="32" fillId="2" borderId="6" xfId="21" applyNumberFormat="1" applyFont="1" applyFill="1" applyBorder="1" applyAlignment="1">
      <alignment vertical="top" wrapText="1"/>
    </xf>
    <xf numFmtId="175" fontId="15" fillId="2" borderId="3" xfId="21" applyNumberFormat="1" applyFont="1" applyFill="1" applyBorder="1" applyAlignment="1">
      <alignment vertical="top" wrapText="1"/>
    </xf>
    <xf numFmtId="175" fontId="35" fillId="2" borderId="3" xfId="21" applyNumberFormat="1" applyFont="1" applyFill="1" applyBorder="1" applyAlignment="1">
      <alignment horizontal="right" vertical="top" wrapText="1"/>
    </xf>
    <xf numFmtId="175" fontId="34" fillId="2" borderId="3" xfId="21" applyNumberFormat="1" applyFont="1" applyFill="1" applyBorder="1" applyAlignment="1">
      <alignment horizontal="right" vertical="top" wrapText="1"/>
    </xf>
    <xf numFmtId="175" fontId="36" fillId="2" borderId="3" xfId="0" applyNumberFormat="1" applyFont="1" applyFill="1" applyBorder="1" applyAlignment="1">
      <alignment horizontal="right" vertical="top"/>
    </xf>
    <xf numFmtId="175" fontId="34" fillId="2" borderId="3" xfId="0" applyNumberFormat="1" applyFont="1" applyFill="1" applyBorder="1" applyAlignment="1">
      <alignment horizontal="right" vertical="top"/>
    </xf>
    <xf numFmtId="175" fontId="34" fillId="2" borderId="16" xfId="21" applyNumberFormat="1" applyFont="1" applyFill="1" applyBorder="1" applyAlignment="1">
      <alignment horizontal="right" vertical="top" wrapText="1"/>
    </xf>
    <xf numFmtId="175" fontId="33" fillId="2" borderId="2" xfId="21" applyNumberFormat="1" applyFont="1" applyFill="1" applyBorder="1" applyAlignment="1">
      <alignment horizontal="right" vertical="top" wrapText="1"/>
    </xf>
    <xf numFmtId="175" fontId="34" fillId="2" borderId="5" xfId="21" applyNumberFormat="1" applyFont="1" applyFill="1" applyBorder="1" applyAlignment="1">
      <alignment horizontal="right" vertical="top" wrapText="1"/>
    </xf>
    <xf numFmtId="175" fontId="22" fillId="2" borderId="3" xfId="0" applyNumberFormat="1" applyFont="1" applyFill="1" applyBorder="1" applyAlignment="1">
      <alignment vertical="top"/>
    </xf>
    <xf numFmtId="0" fontId="13" fillId="2" borderId="3" xfId="0" applyFont="1" applyFill="1" applyBorder="1" applyAlignment="1">
      <alignment vertical="top" wrapText="1"/>
    </xf>
    <xf numFmtId="49" fontId="34" fillId="2" borderId="4" xfId="0" applyNumberFormat="1" applyFont="1" applyFill="1" applyBorder="1" applyAlignment="1">
      <alignment horizontal="center" vertical="top" wrapText="1"/>
    </xf>
    <xf numFmtId="0" fontId="37" fillId="2" borderId="15" xfId="0" applyFont="1" applyFill="1" applyBorder="1" applyAlignment="1">
      <alignment vertical="top" wrapText="1"/>
    </xf>
    <xf numFmtId="176" fontId="34" fillId="2" borderId="7" xfId="21" applyNumberFormat="1" applyFont="1" applyFill="1" applyBorder="1" applyAlignment="1">
      <alignment horizontal="center" vertical="top" wrapText="1"/>
    </xf>
    <xf numFmtId="49" fontId="34" fillId="2" borderId="18" xfId="0" applyNumberFormat="1" applyFont="1" applyFill="1" applyBorder="1" applyAlignment="1">
      <alignment vertical="top"/>
    </xf>
    <xf numFmtId="49" fontId="33" fillId="2" borderId="18" xfId="0" applyNumberFormat="1" applyFont="1" applyFill="1" applyBorder="1" applyAlignment="1">
      <alignment horizontal="center" vertical="top" wrapText="1"/>
    </xf>
    <xf numFmtId="175" fontId="34" fillId="2" borderId="18" xfId="0" applyNumberFormat="1" applyFont="1" applyFill="1" applyBorder="1" applyAlignment="1">
      <alignment horizontal="right" vertical="top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4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49" fontId="12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45" fillId="0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top" wrapText="1"/>
    </xf>
    <xf numFmtId="49" fontId="6" fillId="2" borderId="0" xfId="0" applyNumberFormat="1" applyFont="1" applyFill="1" applyAlignment="1">
      <alignment horizontal="center" vertical="top" wrapText="1"/>
    </xf>
    <xf numFmtId="49" fontId="12" fillId="2" borderId="0" xfId="0" applyNumberFormat="1" applyFont="1" applyFill="1" applyAlignment="1">
      <alignment horizontal="center" vertical="top"/>
    </xf>
    <xf numFmtId="0" fontId="39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0"/>
  <sheetViews>
    <sheetView tabSelected="1" view="pageBreakPreview" zoomScale="75" zoomScaleSheetLayoutView="75" workbookViewId="0" topLeftCell="A1">
      <selection activeCell="B42" sqref="B42"/>
    </sheetView>
  </sheetViews>
  <sheetFormatPr defaultColWidth="9.00390625" defaultRowHeight="12.75"/>
  <cols>
    <col min="1" max="1" width="25.125" style="1" customWidth="1"/>
    <col min="2" max="2" width="69.875" style="40" customWidth="1"/>
    <col min="3" max="3" width="17.125" style="74" customWidth="1"/>
    <col min="4" max="16384" width="9.125" style="2" customWidth="1"/>
  </cols>
  <sheetData>
    <row r="1" spans="2:3" ht="18.75" customHeight="1">
      <c r="B1" s="141" t="s">
        <v>414</v>
      </c>
      <c r="C1" s="141"/>
    </row>
    <row r="2" spans="1:19" s="95" customFormat="1" ht="16.5" customHeight="1">
      <c r="A2" s="142" t="s">
        <v>419</v>
      </c>
      <c r="B2" s="142"/>
      <c r="C2" s="14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3" ht="41.25" customHeight="1">
      <c r="A3" s="148" t="s">
        <v>420</v>
      </c>
      <c r="B3" s="148"/>
      <c r="C3" s="148"/>
    </row>
    <row r="4" spans="1:3" s="3" customFormat="1" ht="13.5" customHeight="1" hidden="1">
      <c r="A4" s="1"/>
      <c r="B4" s="144" t="s">
        <v>417</v>
      </c>
      <c r="C4" s="141"/>
    </row>
    <row r="5" spans="1:4" s="3" customFormat="1" ht="15.75" customHeight="1">
      <c r="A5" s="1"/>
      <c r="C5" s="147"/>
      <c r="D5" s="147"/>
    </row>
    <row r="6" spans="1:3" s="17" customFormat="1" ht="18">
      <c r="A6" s="41"/>
      <c r="B6" s="146" t="s">
        <v>68</v>
      </c>
      <c r="C6" s="146"/>
    </row>
    <row r="7" spans="1:3" s="17" customFormat="1" ht="18">
      <c r="A7" s="41"/>
      <c r="B7" s="143" t="s">
        <v>415</v>
      </c>
      <c r="C7" s="143"/>
    </row>
    <row r="8" spans="2:3" ht="15.75" customHeight="1" thickBot="1">
      <c r="B8" s="145"/>
      <c r="C8" s="145"/>
    </row>
    <row r="9" spans="1:3" ht="12" customHeight="1">
      <c r="A9" s="131" t="s">
        <v>114</v>
      </c>
      <c r="B9" s="134" t="s">
        <v>39</v>
      </c>
      <c r="C9" s="137" t="s">
        <v>418</v>
      </c>
    </row>
    <row r="10" spans="1:3" ht="20.25" customHeight="1">
      <c r="A10" s="132"/>
      <c r="B10" s="135"/>
      <c r="C10" s="138"/>
    </row>
    <row r="11" spans="1:3" ht="8.25" customHeight="1" thickBot="1">
      <c r="A11" s="133"/>
      <c r="B11" s="136"/>
      <c r="C11" s="139"/>
    </row>
    <row r="12" spans="1:4" ht="18.75" thickBot="1">
      <c r="A12" s="96">
        <v>1</v>
      </c>
      <c r="B12" s="27">
        <v>2</v>
      </c>
      <c r="C12" s="27">
        <v>3</v>
      </c>
      <c r="D12" s="85"/>
    </row>
    <row r="13" spans="1:3" ht="18" hidden="1">
      <c r="A13" s="4"/>
      <c r="B13" s="28" t="s">
        <v>245</v>
      </c>
      <c r="C13" s="93"/>
    </row>
    <row r="14" spans="1:3" s="6" customFormat="1" ht="18" hidden="1">
      <c r="A14" s="5" t="s">
        <v>256</v>
      </c>
      <c r="B14" s="29" t="s">
        <v>323</v>
      </c>
      <c r="C14" s="97">
        <v>606108</v>
      </c>
    </row>
    <row r="15" spans="1:3" ht="18" hidden="1">
      <c r="A15" s="7" t="s">
        <v>257</v>
      </c>
      <c r="B15" s="30" t="s">
        <v>263</v>
      </c>
      <c r="C15" s="98">
        <v>514171.7</v>
      </c>
    </row>
    <row r="16" spans="1:3" s="20" customFormat="1" ht="20.25" customHeight="1" hidden="1">
      <c r="A16" s="18" t="s">
        <v>142</v>
      </c>
      <c r="B16" s="19" t="s">
        <v>156</v>
      </c>
      <c r="C16" s="115">
        <v>1120717.5</v>
      </c>
    </row>
    <row r="17" spans="1:3" s="23" customFormat="1" ht="18" hidden="1">
      <c r="A17" s="24"/>
      <c r="B17" s="31" t="s">
        <v>250</v>
      </c>
      <c r="C17" s="123">
        <v>1197355.4</v>
      </c>
    </row>
    <row r="18" spans="1:3" s="42" customFormat="1" ht="39.75" customHeight="1">
      <c r="A18" s="43"/>
      <c r="B18" s="44" t="s">
        <v>12</v>
      </c>
      <c r="C18" s="99">
        <f>C16-C17</f>
        <v>-76637.8999999999</v>
      </c>
    </row>
    <row r="19" spans="1:3" ht="31.5" customHeight="1" hidden="1">
      <c r="A19" s="9"/>
      <c r="B19" s="32"/>
      <c r="C19" s="100"/>
    </row>
    <row r="20" spans="1:3" s="25" customFormat="1" ht="32.25" customHeight="1">
      <c r="A20" s="26" t="s">
        <v>371</v>
      </c>
      <c r="B20" s="86" t="s">
        <v>370</v>
      </c>
      <c r="C20" s="101">
        <f>C38+C21</f>
        <v>-19000</v>
      </c>
    </row>
    <row r="21" spans="1:3" ht="72" customHeight="1" hidden="1">
      <c r="A21" s="10" t="s">
        <v>111</v>
      </c>
      <c r="B21" s="34" t="s">
        <v>327</v>
      </c>
      <c r="C21" s="102"/>
    </row>
    <row r="22" spans="1:3" ht="36" customHeight="1" hidden="1">
      <c r="A22" s="10" t="s">
        <v>325</v>
      </c>
      <c r="B22" s="34" t="s">
        <v>328</v>
      </c>
      <c r="C22" s="102">
        <f>SUM(C23:C29)</f>
        <v>0</v>
      </c>
    </row>
    <row r="23" spans="1:3" ht="54" customHeight="1" hidden="1">
      <c r="A23" s="11" t="s">
        <v>102</v>
      </c>
      <c r="B23" s="35" t="s">
        <v>103</v>
      </c>
      <c r="C23" s="98"/>
    </row>
    <row r="24" spans="1:3" ht="54" customHeight="1" hidden="1">
      <c r="A24" s="11" t="s">
        <v>104</v>
      </c>
      <c r="B24" s="35" t="s">
        <v>292</v>
      </c>
      <c r="C24" s="98"/>
    </row>
    <row r="25" spans="1:3" ht="36" customHeight="1" hidden="1">
      <c r="A25" s="12" t="s">
        <v>325</v>
      </c>
      <c r="B25" s="35" t="s">
        <v>328</v>
      </c>
      <c r="C25" s="98"/>
    </row>
    <row r="26" spans="1:3" ht="54" customHeight="1" hidden="1">
      <c r="A26" s="11" t="s">
        <v>178</v>
      </c>
      <c r="B26" s="35" t="s">
        <v>6</v>
      </c>
      <c r="C26" s="103"/>
    </row>
    <row r="27" spans="1:3" ht="54" customHeight="1" hidden="1">
      <c r="A27" s="11" t="s">
        <v>7</v>
      </c>
      <c r="B27" s="35" t="s">
        <v>171</v>
      </c>
      <c r="C27" s="103"/>
    </row>
    <row r="28" spans="1:3" ht="72" customHeight="1" hidden="1">
      <c r="A28" s="11" t="s">
        <v>172</v>
      </c>
      <c r="B28" s="35" t="s">
        <v>173</v>
      </c>
      <c r="C28" s="103"/>
    </row>
    <row r="29" spans="1:3" ht="72" customHeight="1" hidden="1">
      <c r="A29" s="11" t="s">
        <v>174</v>
      </c>
      <c r="B29" s="35" t="s">
        <v>175</v>
      </c>
      <c r="C29" s="103"/>
    </row>
    <row r="30" spans="1:3" s="20" customFormat="1" ht="42" customHeight="1" hidden="1">
      <c r="A30" s="21" t="s">
        <v>176</v>
      </c>
      <c r="B30" s="36" t="s">
        <v>51</v>
      </c>
      <c r="C30" s="104">
        <f>SUM(C31:C37)</f>
        <v>0</v>
      </c>
    </row>
    <row r="31" spans="1:3" ht="36" customHeight="1" hidden="1">
      <c r="A31" s="11" t="s">
        <v>52</v>
      </c>
      <c r="B31" s="35" t="s">
        <v>334</v>
      </c>
      <c r="C31" s="103"/>
    </row>
    <row r="32" spans="1:3" ht="54" customHeight="1" hidden="1">
      <c r="A32" s="11" t="s">
        <v>335</v>
      </c>
      <c r="B32" s="35" t="s">
        <v>336</v>
      </c>
      <c r="C32" s="103"/>
    </row>
    <row r="33" spans="1:3" ht="36.75" customHeight="1" hidden="1">
      <c r="A33" s="12" t="s">
        <v>10</v>
      </c>
      <c r="B33" s="35" t="s">
        <v>337</v>
      </c>
      <c r="C33" s="105"/>
    </row>
    <row r="34" spans="1:3" ht="54" customHeight="1" hidden="1">
      <c r="A34" s="11" t="s">
        <v>338</v>
      </c>
      <c r="B34" s="35" t="s">
        <v>26</v>
      </c>
      <c r="C34" s="103"/>
    </row>
    <row r="35" spans="1:3" ht="54" customHeight="1" hidden="1">
      <c r="A35" s="11" t="s">
        <v>27</v>
      </c>
      <c r="B35" s="35" t="s">
        <v>4</v>
      </c>
      <c r="C35" s="103"/>
    </row>
    <row r="36" spans="1:3" ht="54" customHeight="1" hidden="1">
      <c r="A36" s="11" t="s">
        <v>5</v>
      </c>
      <c r="B36" s="35" t="s">
        <v>83</v>
      </c>
      <c r="C36" s="103"/>
    </row>
    <row r="37" spans="1:3" ht="9.75" customHeight="1" hidden="1">
      <c r="A37" s="11" t="s">
        <v>84</v>
      </c>
      <c r="B37" s="35" t="s">
        <v>351</v>
      </c>
      <c r="C37" s="103"/>
    </row>
    <row r="38" spans="1:3" s="23" customFormat="1" ht="50.25" customHeight="1">
      <c r="A38" s="22" t="s">
        <v>373</v>
      </c>
      <c r="B38" s="86" t="s">
        <v>372</v>
      </c>
      <c r="C38" s="106">
        <f>SUM(C39,C47)</f>
        <v>-19000</v>
      </c>
    </row>
    <row r="39" spans="1:3" s="88" customFormat="1" ht="32.25" customHeight="1">
      <c r="A39" s="87" t="s">
        <v>326</v>
      </c>
      <c r="B39" s="124" t="s">
        <v>328</v>
      </c>
      <c r="C39" s="107">
        <f>C42</f>
        <v>-19000</v>
      </c>
    </row>
    <row r="40" spans="1:3" ht="54" customHeight="1" hidden="1">
      <c r="A40" s="11" t="s">
        <v>326</v>
      </c>
      <c r="B40" s="35" t="s">
        <v>103</v>
      </c>
      <c r="C40" s="98"/>
    </row>
    <row r="41" spans="1:3" ht="54" customHeight="1" hidden="1">
      <c r="A41" s="11" t="s">
        <v>281</v>
      </c>
      <c r="B41" s="35" t="s">
        <v>292</v>
      </c>
      <c r="C41" s="98"/>
    </row>
    <row r="42" spans="1:3" ht="43.5" customHeight="1">
      <c r="A42" s="12" t="s">
        <v>375</v>
      </c>
      <c r="B42" s="89" t="s">
        <v>374</v>
      </c>
      <c r="C42" s="98">
        <v>-19000</v>
      </c>
    </row>
    <row r="43" spans="1:3" ht="33" customHeight="1" hidden="1">
      <c r="A43" s="8"/>
      <c r="B43" s="86"/>
      <c r="C43" s="98"/>
    </row>
    <row r="44" spans="1:3" ht="54" customHeight="1" hidden="1">
      <c r="A44" s="11" t="s">
        <v>282</v>
      </c>
      <c r="B44" s="35" t="s">
        <v>171</v>
      </c>
      <c r="C44" s="98"/>
    </row>
    <row r="45" spans="1:3" ht="72" customHeight="1" hidden="1">
      <c r="A45" s="11" t="s">
        <v>283</v>
      </c>
      <c r="B45" s="35" t="s">
        <v>173</v>
      </c>
      <c r="C45" s="98"/>
    </row>
    <row r="46" spans="1:3" ht="72" customHeight="1" hidden="1">
      <c r="A46" s="11" t="s">
        <v>284</v>
      </c>
      <c r="B46" s="35" t="s">
        <v>175</v>
      </c>
      <c r="C46" s="98"/>
    </row>
    <row r="47" spans="1:3" ht="39.75" customHeight="1" hidden="1">
      <c r="A47" s="8" t="s">
        <v>285</v>
      </c>
      <c r="B47" s="34" t="s">
        <v>51</v>
      </c>
      <c r="C47" s="108">
        <f>SUM(C48:C54)</f>
        <v>0</v>
      </c>
    </row>
    <row r="48" spans="1:3" ht="36" customHeight="1" hidden="1">
      <c r="A48" s="11" t="s">
        <v>286</v>
      </c>
      <c r="B48" s="35" t="s">
        <v>334</v>
      </c>
      <c r="C48" s="98"/>
    </row>
    <row r="49" spans="1:3" ht="54" customHeight="1" hidden="1">
      <c r="A49" s="11" t="s">
        <v>287</v>
      </c>
      <c r="B49" s="35" t="s">
        <v>336</v>
      </c>
      <c r="C49" s="98"/>
    </row>
    <row r="50" spans="1:3" ht="37.5" customHeight="1" hidden="1">
      <c r="A50" s="12" t="s">
        <v>11</v>
      </c>
      <c r="B50" s="35" t="s">
        <v>337</v>
      </c>
      <c r="C50" s="109"/>
    </row>
    <row r="51" spans="1:3" ht="54" customHeight="1" hidden="1">
      <c r="A51" s="11" t="s">
        <v>231</v>
      </c>
      <c r="B51" s="35" t="s">
        <v>26</v>
      </c>
      <c r="C51" s="98"/>
    </row>
    <row r="52" spans="1:3" ht="54" customHeight="1" hidden="1">
      <c r="A52" s="11" t="s">
        <v>232</v>
      </c>
      <c r="B52" s="35" t="s">
        <v>4</v>
      </c>
      <c r="C52" s="98"/>
    </row>
    <row r="53" spans="1:3" ht="54" customHeight="1" hidden="1">
      <c r="A53" s="11" t="s">
        <v>233</v>
      </c>
      <c r="B53" s="35" t="s">
        <v>44</v>
      </c>
      <c r="C53" s="98"/>
    </row>
    <row r="54" spans="1:3" ht="54" customHeight="1" hidden="1">
      <c r="A54" s="11" t="s">
        <v>45</v>
      </c>
      <c r="B54" s="35" t="s">
        <v>351</v>
      </c>
      <c r="C54" s="98"/>
    </row>
    <row r="55" spans="1:3" ht="36" customHeight="1" hidden="1">
      <c r="A55" s="8" t="s">
        <v>116</v>
      </c>
      <c r="B55" s="34" t="s">
        <v>159</v>
      </c>
      <c r="C55" s="102">
        <f>SUM(C56-C64)</f>
        <v>0</v>
      </c>
    </row>
    <row r="56" spans="1:3" ht="36" customHeight="1" hidden="1">
      <c r="A56" s="8" t="s">
        <v>115</v>
      </c>
      <c r="B56" s="34" t="s">
        <v>251</v>
      </c>
      <c r="C56" s="102">
        <f>SUM(C57:C63)</f>
        <v>0</v>
      </c>
    </row>
    <row r="57" spans="1:3" ht="36" customHeight="1" hidden="1">
      <c r="A57" s="11" t="s">
        <v>252</v>
      </c>
      <c r="B57" s="35" t="s">
        <v>356</v>
      </c>
      <c r="C57" s="98"/>
    </row>
    <row r="58" spans="1:3" ht="36" customHeight="1" hidden="1">
      <c r="A58" s="11" t="s">
        <v>357</v>
      </c>
      <c r="B58" s="35" t="s">
        <v>119</v>
      </c>
      <c r="C58" s="98"/>
    </row>
    <row r="59" spans="1:3" ht="36" customHeight="1" hidden="1">
      <c r="A59" s="11" t="s">
        <v>120</v>
      </c>
      <c r="B59" s="35" t="s">
        <v>160</v>
      </c>
      <c r="C59" s="98"/>
    </row>
    <row r="60" spans="1:3" ht="36" customHeight="1" hidden="1">
      <c r="A60" s="11" t="s">
        <v>246</v>
      </c>
      <c r="B60" s="35" t="s">
        <v>306</v>
      </c>
      <c r="C60" s="98"/>
    </row>
    <row r="61" spans="1:3" ht="54" customHeight="1" hidden="1">
      <c r="A61" s="11" t="s">
        <v>247</v>
      </c>
      <c r="B61" s="35" t="s">
        <v>243</v>
      </c>
      <c r="C61" s="98"/>
    </row>
    <row r="62" spans="1:3" ht="54" customHeight="1" hidden="1">
      <c r="A62" s="11" t="s">
        <v>244</v>
      </c>
      <c r="B62" s="35" t="s">
        <v>253</v>
      </c>
      <c r="C62" s="98"/>
    </row>
    <row r="63" spans="1:3" ht="54" customHeight="1" hidden="1">
      <c r="A63" s="11" t="s">
        <v>254</v>
      </c>
      <c r="B63" s="35" t="s">
        <v>255</v>
      </c>
      <c r="C63" s="98"/>
    </row>
    <row r="64" spans="1:3" ht="36" customHeight="1" hidden="1">
      <c r="A64" s="8" t="s">
        <v>46</v>
      </c>
      <c r="B64" s="34" t="s">
        <v>47</v>
      </c>
      <c r="C64" s="102">
        <f>SUM(C65,C68,C69,C70,C71,C72,C73)</f>
        <v>0</v>
      </c>
    </row>
    <row r="65" spans="1:3" ht="36" customHeight="1" hidden="1">
      <c r="A65" s="11" t="s">
        <v>48</v>
      </c>
      <c r="B65" s="35" t="s">
        <v>356</v>
      </c>
      <c r="C65" s="102">
        <f>SUM(C66:C67)</f>
        <v>0</v>
      </c>
    </row>
    <row r="66" spans="1:3" ht="24" customHeight="1" hidden="1">
      <c r="A66" s="11" t="s">
        <v>49</v>
      </c>
      <c r="B66" s="37" t="s">
        <v>50</v>
      </c>
      <c r="C66" s="98"/>
    </row>
    <row r="67" spans="1:3" ht="56.25" customHeight="1" hidden="1">
      <c r="A67" s="11" t="s">
        <v>19</v>
      </c>
      <c r="B67" s="37" t="s">
        <v>302</v>
      </c>
      <c r="C67" s="98"/>
    </row>
    <row r="68" spans="1:3" ht="36" customHeight="1" hidden="1">
      <c r="A68" s="11" t="s">
        <v>303</v>
      </c>
      <c r="B68" s="35" t="s">
        <v>119</v>
      </c>
      <c r="C68" s="98"/>
    </row>
    <row r="69" spans="1:3" ht="36" customHeight="1" hidden="1">
      <c r="A69" s="11" t="s">
        <v>304</v>
      </c>
      <c r="B69" s="35" t="s">
        <v>160</v>
      </c>
      <c r="C69" s="98"/>
    </row>
    <row r="70" spans="1:3" ht="36" customHeight="1" hidden="1">
      <c r="A70" s="11" t="s">
        <v>305</v>
      </c>
      <c r="B70" s="35" t="s">
        <v>306</v>
      </c>
      <c r="C70" s="98"/>
    </row>
    <row r="71" spans="1:3" ht="54" customHeight="1" hidden="1">
      <c r="A71" s="11" t="s">
        <v>307</v>
      </c>
      <c r="B71" s="35" t="s">
        <v>243</v>
      </c>
      <c r="C71" s="98"/>
    </row>
    <row r="72" spans="1:3" ht="54" customHeight="1" hidden="1">
      <c r="A72" s="11" t="s">
        <v>308</v>
      </c>
      <c r="B72" s="35" t="s">
        <v>309</v>
      </c>
      <c r="C72" s="98"/>
    </row>
    <row r="73" spans="1:3" ht="54" customHeight="1" hidden="1">
      <c r="A73" s="11" t="s">
        <v>186</v>
      </c>
      <c r="B73" s="35" t="s">
        <v>15</v>
      </c>
      <c r="C73" s="98"/>
    </row>
    <row r="74" spans="1:3" ht="36" customHeight="1" hidden="1">
      <c r="A74" s="8" t="s">
        <v>3</v>
      </c>
      <c r="B74" s="34" t="s">
        <v>137</v>
      </c>
      <c r="C74" s="98"/>
    </row>
    <row r="75" spans="1:3" ht="90" customHeight="1" hidden="1">
      <c r="A75" s="8" t="s">
        <v>16</v>
      </c>
      <c r="B75" s="34" t="s">
        <v>42</v>
      </c>
      <c r="C75" s="98"/>
    </row>
    <row r="76" spans="1:3" ht="36" customHeight="1" hidden="1">
      <c r="A76" s="11" t="s">
        <v>43</v>
      </c>
      <c r="B76" s="35" t="s">
        <v>97</v>
      </c>
      <c r="C76" s="98"/>
    </row>
    <row r="77" spans="1:3" ht="36" customHeight="1" hidden="1">
      <c r="A77" s="11" t="s">
        <v>98</v>
      </c>
      <c r="B77" s="35" t="s">
        <v>99</v>
      </c>
      <c r="C77" s="98"/>
    </row>
    <row r="78" spans="1:3" ht="24" customHeight="1" hidden="1">
      <c r="A78" s="11" t="s">
        <v>100</v>
      </c>
      <c r="B78" s="35" t="s">
        <v>289</v>
      </c>
      <c r="C78" s="98"/>
    </row>
    <row r="79" spans="1:3" ht="36" customHeight="1" hidden="1">
      <c r="A79" s="8" t="s">
        <v>290</v>
      </c>
      <c r="B79" s="34" t="s">
        <v>291</v>
      </c>
      <c r="C79" s="98"/>
    </row>
    <row r="80" spans="1:3" ht="54" customHeight="1" hidden="1">
      <c r="A80" s="11" t="s">
        <v>333</v>
      </c>
      <c r="B80" s="34" t="s">
        <v>237</v>
      </c>
      <c r="C80" s="98"/>
    </row>
    <row r="81" spans="1:3" ht="36" customHeight="1" hidden="1">
      <c r="A81" s="11" t="s">
        <v>144</v>
      </c>
      <c r="B81" s="35" t="s">
        <v>145</v>
      </c>
      <c r="C81" s="98"/>
    </row>
    <row r="82" spans="1:3" ht="54" customHeight="1" hidden="1">
      <c r="A82" s="11" t="s">
        <v>146</v>
      </c>
      <c r="B82" s="35" t="s">
        <v>147</v>
      </c>
      <c r="C82" s="98"/>
    </row>
    <row r="83" spans="1:3" ht="36" customHeight="1" hidden="1">
      <c r="A83" s="11" t="s">
        <v>148</v>
      </c>
      <c r="B83" s="35" t="s">
        <v>149</v>
      </c>
      <c r="C83" s="98"/>
    </row>
    <row r="84" spans="1:3" ht="54" customHeight="1" hidden="1">
      <c r="A84" s="11" t="s">
        <v>150</v>
      </c>
      <c r="B84" s="35" t="s">
        <v>151</v>
      </c>
      <c r="C84" s="98"/>
    </row>
    <row r="85" spans="1:3" ht="54" customHeight="1" hidden="1">
      <c r="A85" s="11" t="s">
        <v>152</v>
      </c>
      <c r="B85" s="35" t="s">
        <v>36</v>
      </c>
      <c r="C85" s="98"/>
    </row>
    <row r="86" spans="1:3" ht="60.75" customHeight="1" hidden="1">
      <c r="A86" s="11" t="s">
        <v>37</v>
      </c>
      <c r="B86" s="35" t="s">
        <v>38</v>
      </c>
      <c r="C86" s="98"/>
    </row>
    <row r="87" spans="1:3" ht="54" customHeight="1" hidden="1">
      <c r="A87" s="11" t="s">
        <v>127</v>
      </c>
      <c r="B87" s="35" t="s">
        <v>264</v>
      </c>
      <c r="C87" s="98"/>
    </row>
    <row r="88" spans="1:3" ht="54" customHeight="1" hidden="1">
      <c r="A88" s="11" t="s">
        <v>265</v>
      </c>
      <c r="B88" s="34" t="s">
        <v>126</v>
      </c>
      <c r="C88" s="98"/>
    </row>
    <row r="89" spans="1:3" ht="36" customHeight="1" hidden="1">
      <c r="A89" s="11" t="s">
        <v>187</v>
      </c>
      <c r="B89" s="35" t="s">
        <v>109</v>
      </c>
      <c r="C89" s="98"/>
    </row>
    <row r="90" spans="1:3" ht="36" customHeight="1" hidden="1">
      <c r="A90" s="11" t="s">
        <v>188</v>
      </c>
      <c r="B90" s="35" t="s">
        <v>110</v>
      </c>
      <c r="C90" s="98"/>
    </row>
    <row r="91" spans="1:3" ht="36" customHeight="1" hidden="1">
      <c r="A91" s="11" t="s">
        <v>189</v>
      </c>
      <c r="B91" s="35" t="s">
        <v>236</v>
      </c>
      <c r="C91" s="98"/>
    </row>
    <row r="92" spans="1:3" ht="36" customHeight="1" hidden="1">
      <c r="A92" s="11" t="s">
        <v>258</v>
      </c>
      <c r="B92" s="35" t="s">
        <v>94</v>
      </c>
      <c r="C92" s="98"/>
    </row>
    <row r="93" spans="1:3" ht="54" customHeight="1" hidden="1">
      <c r="A93" s="11" t="s">
        <v>259</v>
      </c>
      <c r="B93" s="35" t="s">
        <v>95</v>
      </c>
      <c r="C93" s="98"/>
    </row>
    <row r="94" spans="1:3" ht="54" customHeight="1" hidden="1">
      <c r="A94" s="11" t="s">
        <v>260</v>
      </c>
      <c r="B94" s="35" t="s">
        <v>96</v>
      </c>
      <c r="C94" s="98"/>
    </row>
    <row r="95" spans="1:3" ht="54" customHeight="1" hidden="1">
      <c r="A95" s="11" t="s">
        <v>261</v>
      </c>
      <c r="B95" s="35" t="s">
        <v>274</v>
      </c>
      <c r="C95" s="98"/>
    </row>
    <row r="96" spans="1:3" s="20" customFormat="1" ht="36" customHeight="1" hidden="1">
      <c r="A96" s="21" t="s">
        <v>262</v>
      </c>
      <c r="B96" s="36" t="s">
        <v>358</v>
      </c>
      <c r="C96" s="110"/>
    </row>
    <row r="97" spans="1:3" s="25" customFormat="1" ht="54" customHeight="1" hidden="1">
      <c r="A97" s="26" t="s">
        <v>166</v>
      </c>
      <c r="B97" s="33" t="s">
        <v>161</v>
      </c>
      <c r="C97" s="101"/>
    </row>
    <row r="98" spans="1:3" ht="36" customHeight="1" hidden="1">
      <c r="A98" s="12" t="s">
        <v>162</v>
      </c>
      <c r="B98" s="35" t="s">
        <v>273</v>
      </c>
      <c r="C98" s="111"/>
    </row>
    <row r="99" spans="1:3" ht="90" customHeight="1" hidden="1">
      <c r="A99" s="11" t="s">
        <v>135</v>
      </c>
      <c r="B99" s="35" t="s">
        <v>113</v>
      </c>
      <c r="C99" s="98"/>
    </row>
    <row r="100" spans="1:3" ht="90" customHeight="1" hidden="1">
      <c r="A100" s="11" t="s">
        <v>331</v>
      </c>
      <c r="B100" s="35" t="s">
        <v>332</v>
      </c>
      <c r="C100" s="98"/>
    </row>
    <row r="101" spans="1:3" ht="72.75" customHeight="1" hidden="1">
      <c r="A101" s="12" t="s">
        <v>324</v>
      </c>
      <c r="B101" s="35" t="s">
        <v>248</v>
      </c>
      <c r="C101" s="98"/>
    </row>
    <row r="102" spans="1:3" ht="36" customHeight="1" hidden="1">
      <c r="A102" s="8" t="s">
        <v>34</v>
      </c>
      <c r="B102" s="34" t="s">
        <v>224</v>
      </c>
      <c r="C102" s="103"/>
    </row>
    <row r="103" spans="1:3" ht="54" customHeight="1" hidden="1">
      <c r="A103" s="11" t="s">
        <v>35</v>
      </c>
      <c r="B103" s="35" t="s">
        <v>167</v>
      </c>
      <c r="C103" s="103"/>
    </row>
    <row r="104" spans="1:3" ht="54" customHeight="1" hidden="1">
      <c r="A104" s="11" t="s">
        <v>168</v>
      </c>
      <c r="B104" s="35" t="s">
        <v>169</v>
      </c>
      <c r="C104" s="103"/>
    </row>
    <row r="105" spans="1:3" ht="54" customHeight="1" hidden="1">
      <c r="A105" s="11" t="s">
        <v>170</v>
      </c>
      <c r="B105" s="35" t="s">
        <v>163</v>
      </c>
      <c r="C105" s="103"/>
    </row>
    <row r="106" spans="1:3" ht="36" customHeight="1" hidden="1">
      <c r="A106" s="8" t="s">
        <v>164</v>
      </c>
      <c r="B106" s="34" t="s">
        <v>269</v>
      </c>
      <c r="C106" s="103"/>
    </row>
    <row r="107" spans="1:3" ht="54" customHeight="1" hidden="1">
      <c r="A107" s="11" t="s">
        <v>270</v>
      </c>
      <c r="B107" s="35" t="s">
        <v>220</v>
      </c>
      <c r="C107" s="103"/>
    </row>
    <row r="108" spans="1:3" ht="54" customHeight="1" hidden="1">
      <c r="A108" s="8" t="s">
        <v>221</v>
      </c>
      <c r="B108" s="34" t="s">
        <v>222</v>
      </c>
      <c r="C108" s="103"/>
    </row>
    <row r="109" spans="1:3" ht="36" customHeight="1" hidden="1">
      <c r="A109" s="11" t="s">
        <v>223</v>
      </c>
      <c r="B109" s="35" t="s">
        <v>224</v>
      </c>
      <c r="C109" s="103"/>
    </row>
    <row r="110" spans="1:3" ht="36" customHeight="1" hidden="1">
      <c r="A110" s="11" t="s">
        <v>225</v>
      </c>
      <c r="B110" s="35" t="s">
        <v>226</v>
      </c>
      <c r="C110" s="103"/>
    </row>
    <row r="111" spans="1:3" ht="36" customHeight="1" hidden="1">
      <c r="A111" s="11" t="s">
        <v>227</v>
      </c>
      <c r="B111" s="35" t="s">
        <v>118</v>
      </c>
      <c r="C111" s="103"/>
    </row>
    <row r="112" spans="1:3" ht="36" customHeight="1" hidden="1">
      <c r="A112" s="11" t="s">
        <v>74</v>
      </c>
      <c r="B112" s="35" t="s">
        <v>228</v>
      </c>
      <c r="C112" s="103"/>
    </row>
    <row r="113" spans="1:3" ht="36" customHeight="1" hidden="1">
      <c r="A113" s="8" t="s">
        <v>211</v>
      </c>
      <c r="B113" s="34" t="s">
        <v>212</v>
      </c>
      <c r="C113" s="103"/>
    </row>
    <row r="114" spans="1:3" ht="54" customHeight="1" hidden="1">
      <c r="A114" s="11" t="s">
        <v>213</v>
      </c>
      <c r="B114" s="35" t="s">
        <v>311</v>
      </c>
      <c r="C114" s="103"/>
    </row>
    <row r="115" spans="1:3" ht="54" customHeight="1" hidden="1">
      <c r="A115" s="11" t="s">
        <v>214</v>
      </c>
      <c r="B115" s="35" t="s">
        <v>215</v>
      </c>
      <c r="C115" s="103"/>
    </row>
    <row r="116" spans="1:3" ht="36" customHeight="1" hidden="1">
      <c r="A116" s="11" t="s">
        <v>216</v>
      </c>
      <c r="B116" s="35" t="s">
        <v>219</v>
      </c>
      <c r="C116" s="103"/>
    </row>
    <row r="117" spans="1:3" s="25" customFormat="1" ht="34.5" customHeight="1">
      <c r="A117" s="26" t="s">
        <v>378</v>
      </c>
      <c r="B117" s="86" t="s">
        <v>376</v>
      </c>
      <c r="C117" s="101">
        <f>C166+C118</f>
        <v>95637.8999999999</v>
      </c>
    </row>
    <row r="118" spans="1:3" ht="21" customHeight="1">
      <c r="A118" s="10" t="s">
        <v>377</v>
      </c>
      <c r="B118" s="34" t="s">
        <v>217</v>
      </c>
      <c r="C118" s="108">
        <f>C140</f>
        <v>-1120717.5</v>
      </c>
    </row>
    <row r="119" spans="1:3" ht="24" customHeight="1" hidden="1">
      <c r="A119" s="26" t="s">
        <v>379</v>
      </c>
      <c r="B119" s="35" t="s">
        <v>312</v>
      </c>
      <c r="C119" s="98"/>
    </row>
    <row r="120" spans="1:3" ht="36" customHeight="1" hidden="1">
      <c r="A120" s="26" t="s">
        <v>380</v>
      </c>
      <c r="B120" s="35" t="s">
        <v>313</v>
      </c>
      <c r="C120" s="98"/>
    </row>
    <row r="121" spans="1:3" ht="36" customHeight="1" hidden="1">
      <c r="A121" s="26" t="s">
        <v>381</v>
      </c>
      <c r="B121" s="35" t="s">
        <v>218</v>
      </c>
      <c r="C121" s="98"/>
    </row>
    <row r="122" spans="1:3" ht="36" customHeight="1" hidden="1">
      <c r="A122" s="26" t="s">
        <v>382</v>
      </c>
      <c r="B122" s="35" t="s">
        <v>30</v>
      </c>
      <c r="C122" s="98"/>
    </row>
    <row r="123" spans="1:3" ht="36" customHeight="1" hidden="1">
      <c r="A123" s="26" t="s">
        <v>383</v>
      </c>
      <c r="B123" s="35" t="s">
        <v>314</v>
      </c>
      <c r="C123" s="98"/>
    </row>
    <row r="124" spans="1:3" ht="36" customHeight="1" hidden="1">
      <c r="A124" s="26" t="s">
        <v>384</v>
      </c>
      <c r="B124" s="35" t="s">
        <v>315</v>
      </c>
      <c r="C124" s="98"/>
    </row>
    <row r="125" spans="1:3" ht="54" customHeight="1" hidden="1">
      <c r="A125" s="26" t="s">
        <v>385</v>
      </c>
      <c r="B125" s="35" t="s">
        <v>348</v>
      </c>
      <c r="C125" s="98"/>
    </row>
    <row r="126" spans="1:3" ht="54" customHeight="1" hidden="1">
      <c r="A126" s="26" t="s">
        <v>386</v>
      </c>
      <c r="B126" s="35" t="s">
        <v>349</v>
      </c>
      <c r="C126" s="98"/>
    </row>
    <row r="127" spans="1:3" ht="72" customHeight="1" hidden="1">
      <c r="A127" s="26" t="s">
        <v>387</v>
      </c>
      <c r="B127" s="35" t="s">
        <v>350</v>
      </c>
      <c r="C127" s="98"/>
    </row>
    <row r="128" spans="1:3" ht="54" customHeight="1" hidden="1">
      <c r="A128" s="26" t="s">
        <v>388</v>
      </c>
      <c r="B128" s="35" t="s">
        <v>354</v>
      </c>
      <c r="C128" s="98"/>
    </row>
    <row r="129" spans="1:3" ht="54" customHeight="1" hidden="1">
      <c r="A129" s="26" t="s">
        <v>389</v>
      </c>
      <c r="B129" s="35" t="s">
        <v>355</v>
      </c>
      <c r="C129" s="98"/>
    </row>
    <row r="130" spans="1:3" ht="54" customHeight="1" hidden="1">
      <c r="A130" s="26" t="s">
        <v>390</v>
      </c>
      <c r="B130" s="35" t="s">
        <v>316</v>
      </c>
      <c r="C130" s="98"/>
    </row>
    <row r="131" spans="1:3" ht="54" customHeight="1" hidden="1">
      <c r="A131" s="26" t="s">
        <v>391</v>
      </c>
      <c r="B131" s="35" t="s">
        <v>157</v>
      </c>
      <c r="C131" s="98"/>
    </row>
    <row r="132" spans="1:3" ht="36" customHeight="1" hidden="1">
      <c r="A132" s="26" t="s">
        <v>392</v>
      </c>
      <c r="B132" s="35" t="s">
        <v>143</v>
      </c>
      <c r="C132" s="98"/>
    </row>
    <row r="133" spans="1:3" ht="36" customHeight="1" hidden="1">
      <c r="A133" s="26" t="s">
        <v>393</v>
      </c>
      <c r="B133" s="35" t="s">
        <v>165</v>
      </c>
      <c r="C133" s="98"/>
    </row>
    <row r="134" spans="1:3" ht="54" customHeight="1" hidden="1">
      <c r="A134" s="26" t="s">
        <v>394</v>
      </c>
      <c r="B134" s="35" t="s">
        <v>13</v>
      </c>
      <c r="C134" s="98"/>
    </row>
    <row r="135" spans="1:3" ht="36" customHeight="1" hidden="1">
      <c r="A135" s="26" t="s">
        <v>395</v>
      </c>
      <c r="B135" s="35" t="s">
        <v>71</v>
      </c>
      <c r="C135" s="98"/>
    </row>
    <row r="136" spans="1:3" ht="54" customHeight="1" hidden="1">
      <c r="A136" s="26" t="s">
        <v>396</v>
      </c>
      <c r="B136" s="35" t="s">
        <v>117</v>
      </c>
      <c r="C136" s="98"/>
    </row>
    <row r="137" spans="1:3" ht="54" customHeight="1" hidden="1">
      <c r="A137" s="26" t="s">
        <v>397</v>
      </c>
      <c r="B137" s="35" t="s">
        <v>128</v>
      </c>
      <c r="C137" s="98"/>
    </row>
    <row r="138" spans="1:3" ht="54" customHeight="1" hidden="1">
      <c r="A138" s="26" t="s">
        <v>398</v>
      </c>
      <c r="B138" s="35" t="s">
        <v>321</v>
      </c>
      <c r="C138" s="98"/>
    </row>
    <row r="139" spans="1:3" ht="72" customHeight="1" hidden="1">
      <c r="A139" s="26" t="s">
        <v>399</v>
      </c>
      <c r="B139" s="35" t="s">
        <v>72</v>
      </c>
      <c r="C139" s="98"/>
    </row>
    <row r="140" spans="1:3" ht="24" customHeight="1" hidden="1">
      <c r="A140" s="26" t="s">
        <v>400</v>
      </c>
      <c r="B140" s="35" t="s">
        <v>322</v>
      </c>
      <c r="C140" s="111">
        <f>C141</f>
        <v>-1120717.5</v>
      </c>
    </row>
    <row r="141" spans="1:3" ht="24" customHeight="1" hidden="1">
      <c r="A141" s="26" t="s">
        <v>401</v>
      </c>
      <c r="B141" s="35" t="s">
        <v>105</v>
      </c>
      <c r="C141" s="111">
        <f>C144</f>
        <v>-1120717.5</v>
      </c>
    </row>
    <row r="142" spans="1:3" ht="36" customHeight="1" hidden="1">
      <c r="A142" s="26" t="s">
        <v>402</v>
      </c>
      <c r="B142" s="35" t="s">
        <v>155</v>
      </c>
      <c r="C142" s="98"/>
    </row>
    <row r="143" spans="1:3" ht="36" customHeight="1" hidden="1">
      <c r="A143" s="26" t="s">
        <v>403</v>
      </c>
      <c r="B143" s="35" t="s">
        <v>33</v>
      </c>
      <c r="C143" s="98"/>
    </row>
    <row r="144" spans="1:3" s="20" customFormat="1" ht="18" customHeight="1">
      <c r="A144" s="21" t="s">
        <v>404</v>
      </c>
      <c r="B144" s="89" t="s">
        <v>105</v>
      </c>
      <c r="C144" s="112">
        <f>C145</f>
        <v>-1120717.5</v>
      </c>
    </row>
    <row r="145" spans="1:3" ht="30" customHeight="1">
      <c r="A145" s="21" t="s">
        <v>406</v>
      </c>
      <c r="B145" s="89" t="s">
        <v>405</v>
      </c>
      <c r="C145" s="112">
        <f>-C16</f>
        <v>-1120717.5</v>
      </c>
    </row>
    <row r="146" spans="1:3" ht="54" customHeight="1" hidden="1">
      <c r="A146" s="11" t="s">
        <v>329</v>
      </c>
      <c r="B146" s="35" t="s">
        <v>330</v>
      </c>
      <c r="C146" s="98"/>
    </row>
    <row r="147" spans="1:3" ht="54" customHeight="1" hidden="1">
      <c r="A147" s="11" t="s">
        <v>85</v>
      </c>
      <c r="B147" s="35" t="s">
        <v>86</v>
      </c>
      <c r="C147" s="98"/>
    </row>
    <row r="148" spans="1:3" ht="54" customHeight="1" hidden="1">
      <c r="A148" s="11" t="s">
        <v>177</v>
      </c>
      <c r="B148" s="35" t="s">
        <v>129</v>
      </c>
      <c r="C148" s="98"/>
    </row>
    <row r="149" spans="1:3" ht="36" customHeight="1" hidden="1">
      <c r="A149" s="11" t="s">
        <v>130</v>
      </c>
      <c r="B149" s="35" t="s">
        <v>275</v>
      </c>
      <c r="C149" s="98"/>
    </row>
    <row r="150" spans="1:3" ht="54" customHeight="1" hidden="1">
      <c r="A150" s="11" t="s">
        <v>131</v>
      </c>
      <c r="B150" s="35" t="s">
        <v>180</v>
      </c>
      <c r="C150" s="98"/>
    </row>
    <row r="151" spans="1:3" ht="90" customHeight="1" hidden="1">
      <c r="A151" s="11" t="s">
        <v>181</v>
      </c>
      <c r="B151" s="35" t="s">
        <v>182</v>
      </c>
      <c r="C151" s="98"/>
    </row>
    <row r="152" spans="1:3" ht="54" customHeight="1" hidden="1">
      <c r="A152" s="11" t="s">
        <v>112</v>
      </c>
      <c r="B152" s="35" t="s">
        <v>90</v>
      </c>
      <c r="C152" s="98"/>
    </row>
    <row r="153" spans="1:3" ht="54" customHeight="1" hidden="1">
      <c r="A153" s="11" t="s">
        <v>91</v>
      </c>
      <c r="B153" s="35" t="s">
        <v>92</v>
      </c>
      <c r="C153" s="98"/>
    </row>
    <row r="154" spans="1:3" ht="36" customHeight="1" hidden="1">
      <c r="A154" s="11" t="s">
        <v>93</v>
      </c>
      <c r="B154" s="35" t="s">
        <v>138</v>
      </c>
      <c r="C154" s="98"/>
    </row>
    <row r="155" spans="1:3" ht="36" customHeight="1" hidden="1">
      <c r="A155" s="11" t="s">
        <v>139</v>
      </c>
      <c r="B155" s="35" t="s">
        <v>278</v>
      </c>
      <c r="C155" s="98"/>
    </row>
    <row r="156" spans="1:3" ht="54" customHeight="1" hidden="1">
      <c r="A156" s="11" t="s">
        <v>140</v>
      </c>
      <c r="B156" s="35" t="s">
        <v>279</v>
      </c>
      <c r="C156" s="98"/>
    </row>
    <row r="157" spans="1:3" ht="36" customHeight="1" hidden="1">
      <c r="A157" s="11" t="s">
        <v>141</v>
      </c>
      <c r="B157" s="35" t="s">
        <v>280</v>
      </c>
      <c r="C157" s="98"/>
    </row>
    <row r="158" spans="1:3" ht="54" customHeight="1" hidden="1">
      <c r="A158" s="11" t="s">
        <v>288</v>
      </c>
      <c r="B158" s="35" t="s">
        <v>345</v>
      </c>
      <c r="C158" s="98"/>
    </row>
    <row r="159" spans="1:3" ht="54" customHeight="1" hidden="1">
      <c r="A159" s="11" t="s">
        <v>346</v>
      </c>
      <c r="B159" s="35" t="s">
        <v>31</v>
      </c>
      <c r="C159" s="98"/>
    </row>
    <row r="160" spans="1:3" ht="72" customHeight="1" hidden="1">
      <c r="A160" s="11" t="s">
        <v>32</v>
      </c>
      <c r="B160" s="35" t="s">
        <v>190</v>
      </c>
      <c r="C160" s="98"/>
    </row>
    <row r="161" spans="1:3" ht="54" customHeight="1" hidden="1">
      <c r="A161" s="11" t="s">
        <v>191</v>
      </c>
      <c r="B161" s="35" t="s">
        <v>196</v>
      </c>
      <c r="C161" s="98"/>
    </row>
    <row r="162" spans="1:3" ht="72" customHeight="1" hidden="1">
      <c r="A162" s="11" t="s">
        <v>197</v>
      </c>
      <c r="B162" s="35" t="s">
        <v>101</v>
      </c>
      <c r="C162" s="98"/>
    </row>
    <row r="163" spans="1:3" ht="90" customHeight="1" hidden="1">
      <c r="A163" s="11" t="s">
        <v>198</v>
      </c>
      <c r="B163" s="35" t="s">
        <v>199</v>
      </c>
      <c r="C163" s="98"/>
    </row>
    <row r="164" spans="1:3" ht="54" customHeight="1" hidden="1">
      <c r="A164" s="11" t="s">
        <v>200</v>
      </c>
      <c r="B164" s="35" t="s">
        <v>234</v>
      </c>
      <c r="C164" s="98"/>
    </row>
    <row r="165" spans="1:3" ht="54" customHeight="1" hidden="1">
      <c r="A165" s="11" t="s">
        <v>201</v>
      </c>
      <c r="B165" s="35" t="s">
        <v>235</v>
      </c>
      <c r="C165" s="98"/>
    </row>
    <row r="166" spans="1:3" ht="18.75" customHeight="1">
      <c r="A166" s="10" t="s">
        <v>408</v>
      </c>
      <c r="B166" s="34" t="s">
        <v>202</v>
      </c>
      <c r="C166" s="108">
        <f>C188</f>
        <v>1216355.4</v>
      </c>
    </row>
    <row r="167" spans="1:3" ht="24" customHeight="1" hidden="1">
      <c r="A167" s="12" t="s">
        <v>317</v>
      </c>
      <c r="B167" s="35" t="s">
        <v>318</v>
      </c>
      <c r="C167" s="98"/>
    </row>
    <row r="168" spans="1:3" ht="36" customHeight="1" hidden="1">
      <c r="A168" s="12" t="s">
        <v>203</v>
      </c>
      <c r="B168" s="35" t="s">
        <v>319</v>
      </c>
      <c r="C168" s="98"/>
    </row>
    <row r="169" spans="1:3" ht="36" customHeight="1" hidden="1">
      <c r="A169" s="12" t="s">
        <v>208</v>
      </c>
      <c r="B169" s="35" t="s">
        <v>209</v>
      </c>
      <c r="C169" s="98"/>
    </row>
    <row r="170" spans="1:3" ht="36" customHeight="1" hidden="1">
      <c r="A170" s="12" t="s">
        <v>210</v>
      </c>
      <c r="B170" s="35" t="s">
        <v>192</v>
      </c>
      <c r="C170" s="98"/>
    </row>
    <row r="171" spans="1:3" ht="36" customHeight="1" hidden="1">
      <c r="A171" s="12" t="s">
        <v>193</v>
      </c>
      <c r="B171" s="35" t="s">
        <v>158</v>
      </c>
      <c r="C171" s="98"/>
    </row>
    <row r="172" spans="1:3" ht="36" customHeight="1" hidden="1">
      <c r="A172" s="12" t="s">
        <v>194</v>
      </c>
      <c r="B172" s="35" t="s">
        <v>320</v>
      </c>
      <c r="C172" s="98"/>
    </row>
    <row r="173" spans="1:3" ht="54" customHeight="1" hidden="1">
      <c r="A173" s="12" t="s">
        <v>195</v>
      </c>
      <c r="B173" s="35" t="s">
        <v>69</v>
      </c>
      <c r="C173" s="98"/>
    </row>
    <row r="174" spans="1:3" ht="54" customHeight="1" hidden="1">
      <c r="A174" s="12" t="s">
        <v>70</v>
      </c>
      <c r="B174" s="35" t="s">
        <v>204</v>
      </c>
      <c r="C174" s="98"/>
    </row>
    <row r="175" spans="1:3" ht="72" customHeight="1" hidden="1">
      <c r="A175" s="12" t="s">
        <v>205</v>
      </c>
      <c r="B175" s="35" t="s">
        <v>17</v>
      </c>
      <c r="C175" s="98"/>
    </row>
    <row r="176" spans="1:3" ht="54" customHeight="1" hidden="1">
      <c r="A176" s="12" t="s">
        <v>18</v>
      </c>
      <c r="B176" s="35" t="s">
        <v>121</v>
      </c>
      <c r="C176" s="98"/>
    </row>
    <row r="177" spans="1:3" ht="54" customHeight="1" hidden="1">
      <c r="A177" s="12" t="s">
        <v>122</v>
      </c>
      <c r="B177" s="35" t="s">
        <v>123</v>
      </c>
      <c r="C177" s="98"/>
    </row>
    <row r="178" spans="1:3" ht="54" customHeight="1" hidden="1">
      <c r="A178" s="12" t="s">
        <v>124</v>
      </c>
      <c r="B178" s="35" t="s">
        <v>41</v>
      </c>
      <c r="C178" s="98"/>
    </row>
    <row r="179" spans="1:3" ht="36" customHeight="1" hidden="1">
      <c r="A179" s="12" t="s">
        <v>125</v>
      </c>
      <c r="B179" s="35" t="s">
        <v>339</v>
      </c>
      <c r="C179" s="98"/>
    </row>
    <row r="180" spans="1:3" ht="36" customHeight="1" hidden="1">
      <c r="A180" s="12" t="s">
        <v>153</v>
      </c>
      <c r="B180" s="35" t="s">
        <v>132</v>
      </c>
      <c r="C180" s="98"/>
    </row>
    <row r="181" spans="1:3" ht="36" customHeight="1" hidden="1">
      <c r="A181" s="12" t="s">
        <v>154</v>
      </c>
      <c r="B181" s="35" t="s">
        <v>28</v>
      </c>
      <c r="C181" s="98"/>
    </row>
    <row r="182" spans="1:3" ht="54" customHeight="1" hidden="1">
      <c r="A182" s="12" t="s">
        <v>183</v>
      </c>
      <c r="B182" s="35" t="s">
        <v>133</v>
      </c>
      <c r="C182" s="98"/>
    </row>
    <row r="183" spans="1:3" ht="36" customHeight="1" hidden="1">
      <c r="A183" s="12" t="s">
        <v>293</v>
      </c>
      <c r="B183" s="35" t="s">
        <v>134</v>
      </c>
      <c r="C183" s="98"/>
    </row>
    <row r="184" spans="1:3" ht="54" customHeight="1" hidden="1">
      <c r="A184" s="12" t="s">
        <v>294</v>
      </c>
      <c r="B184" s="35" t="s">
        <v>295</v>
      </c>
      <c r="C184" s="98"/>
    </row>
    <row r="185" spans="1:3" ht="54" customHeight="1" hidden="1">
      <c r="A185" s="12" t="s">
        <v>296</v>
      </c>
      <c r="B185" s="35" t="s">
        <v>297</v>
      </c>
      <c r="C185" s="98"/>
    </row>
    <row r="186" spans="1:3" ht="54" customHeight="1" hidden="1">
      <c r="A186" s="12" t="s">
        <v>298</v>
      </c>
      <c r="B186" s="35" t="s">
        <v>299</v>
      </c>
      <c r="C186" s="98"/>
    </row>
    <row r="187" spans="1:3" ht="54" customHeight="1" hidden="1">
      <c r="A187" s="12" t="s">
        <v>300</v>
      </c>
      <c r="B187" s="35" t="s">
        <v>14</v>
      </c>
      <c r="C187" s="98"/>
    </row>
    <row r="188" spans="1:3" ht="24" customHeight="1" hidden="1">
      <c r="A188" s="12" t="s">
        <v>249</v>
      </c>
      <c r="B188" s="35" t="s">
        <v>301</v>
      </c>
      <c r="C188" s="111">
        <f>C189</f>
        <v>1216355.4</v>
      </c>
    </row>
    <row r="189" spans="1:3" ht="24" customHeight="1" hidden="1">
      <c r="A189" s="12" t="s">
        <v>106</v>
      </c>
      <c r="B189" s="35" t="s">
        <v>107</v>
      </c>
      <c r="C189" s="111">
        <f>C192</f>
        <v>1216355.4</v>
      </c>
    </row>
    <row r="190" spans="1:3" ht="36" customHeight="1" hidden="1">
      <c r="A190" s="11" t="s">
        <v>108</v>
      </c>
      <c r="B190" s="35" t="s">
        <v>267</v>
      </c>
      <c r="C190" s="98"/>
    </row>
    <row r="191" spans="1:3" ht="36" customHeight="1" hidden="1">
      <c r="A191" s="11" t="s">
        <v>268</v>
      </c>
      <c r="B191" s="35" t="s">
        <v>229</v>
      </c>
      <c r="C191" s="98"/>
    </row>
    <row r="192" spans="1:3" s="23" customFormat="1" ht="18" customHeight="1">
      <c r="A192" s="22" t="s">
        <v>409</v>
      </c>
      <c r="B192" s="89" t="s">
        <v>407</v>
      </c>
      <c r="C192" s="113">
        <f>C193</f>
        <v>1216355.4</v>
      </c>
    </row>
    <row r="193" spans="1:3" ht="31.5" customHeight="1" thickBot="1">
      <c r="A193" s="22" t="s">
        <v>411</v>
      </c>
      <c r="B193" s="91" t="s">
        <v>410</v>
      </c>
      <c r="C193" s="113">
        <f>C17+(-C38)</f>
        <v>1216355.4</v>
      </c>
    </row>
    <row r="194" spans="1:3" ht="54.75" customHeight="1" hidden="1">
      <c r="A194" s="11" t="s">
        <v>230</v>
      </c>
      <c r="B194" s="90" t="s">
        <v>58</v>
      </c>
      <c r="C194" s="103"/>
    </row>
    <row r="195" spans="1:3" ht="54.75" customHeight="1" hidden="1">
      <c r="A195" s="11" t="s">
        <v>59</v>
      </c>
      <c r="B195" s="35" t="s">
        <v>60</v>
      </c>
      <c r="C195" s="103"/>
    </row>
    <row r="196" spans="1:3" ht="54.75" customHeight="1" hidden="1">
      <c r="A196" s="11" t="s">
        <v>61</v>
      </c>
      <c r="B196" s="35" t="s">
        <v>62</v>
      </c>
      <c r="C196" s="103"/>
    </row>
    <row r="197" spans="1:3" ht="36.75" customHeight="1" hidden="1">
      <c r="A197" s="11" t="s">
        <v>63</v>
      </c>
      <c r="B197" s="35" t="s">
        <v>64</v>
      </c>
      <c r="C197" s="103"/>
    </row>
    <row r="198" spans="1:3" ht="54.75" customHeight="1" hidden="1">
      <c r="A198" s="11" t="s">
        <v>65</v>
      </c>
      <c r="B198" s="35" t="s">
        <v>55</v>
      </c>
      <c r="C198" s="103"/>
    </row>
    <row r="199" spans="1:3" ht="90.75" customHeight="1" hidden="1">
      <c r="A199" s="11" t="s">
        <v>56</v>
      </c>
      <c r="B199" s="35" t="s">
        <v>271</v>
      </c>
      <c r="C199" s="103"/>
    </row>
    <row r="200" spans="1:3" ht="54.75" customHeight="1" hidden="1">
      <c r="A200" s="11" t="s">
        <v>57</v>
      </c>
      <c r="B200" s="35" t="s">
        <v>29</v>
      </c>
      <c r="C200" s="103"/>
    </row>
    <row r="201" spans="1:3" ht="54.75" customHeight="1" hidden="1">
      <c r="A201" s="11" t="s">
        <v>87</v>
      </c>
      <c r="B201" s="35" t="s">
        <v>88</v>
      </c>
      <c r="C201" s="103"/>
    </row>
    <row r="202" spans="1:3" ht="36.75" customHeight="1" hidden="1">
      <c r="A202" s="11" t="s">
        <v>89</v>
      </c>
      <c r="B202" s="35" t="s">
        <v>20</v>
      </c>
      <c r="C202" s="103"/>
    </row>
    <row r="203" spans="1:3" ht="36.75" customHeight="1" hidden="1">
      <c r="A203" s="11" t="s">
        <v>21</v>
      </c>
      <c r="B203" s="35" t="s">
        <v>272</v>
      </c>
      <c r="C203" s="103"/>
    </row>
    <row r="204" spans="1:3" ht="54.75" customHeight="1" hidden="1">
      <c r="A204" s="11" t="s">
        <v>22</v>
      </c>
      <c r="B204" s="35" t="s">
        <v>2</v>
      </c>
      <c r="C204" s="103"/>
    </row>
    <row r="205" spans="1:3" ht="36.75" customHeight="1" hidden="1">
      <c r="A205" s="11" t="s">
        <v>23</v>
      </c>
      <c r="B205" s="35" t="s">
        <v>352</v>
      </c>
      <c r="C205" s="103"/>
    </row>
    <row r="206" spans="1:3" ht="54.75" customHeight="1" hidden="1">
      <c r="A206" s="11" t="s">
        <v>73</v>
      </c>
      <c r="B206" s="35" t="s">
        <v>238</v>
      </c>
      <c r="C206" s="103"/>
    </row>
    <row r="207" spans="1:3" ht="54.75" customHeight="1" hidden="1">
      <c r="A207" s="11" t="s">
        <v>239</v>
      </c>
      <c r="B207" s="35" t="s">
        <v>240</v>
      </c>
      <c r="C207" s="103"/>
    </row>
    <row r="208" spans="1:3" ht="72.75" customHeight="1" hidden="1">
      <c r="A208" s="11" t="s">
        <v>241</v>
      </c>
      <c r="B208" s="35" t="s">
        <v>276</v>
      </c>
      <c r="C208" s="103"/>
    </row>
    <row r="209" spans="1:3" ht="54.75" customHeight="1" hidden="1">
      <c r="A209" s="11" t="s">
        <v>242</v>
      </c>
      <c r="B209" s="35" t="s">
        <v>184</v>
      </c>
      <c r="C209" s="103"/>
    </row>
    <row r="210" spans="1:3" ht="72.75" customHeight="1" hidden="1">
      <c r="A210" s="11" t="s">
        <v>185</v>
      </c>
      <c r="B210" s="35" t="s">
        <v>353</v>
      </c>
      <c r="C210" s="103"/>
    </row>
    <row r="211" spans="1:3" ht="90.75" customHeight="1" hidden="1">
      <c r="A211" s="11" t="s">
        <v>8</v>
      </c>
      <c r="B211" s="35" t="s">
        <v>266</v>
      </c>
      <c r="C211" s="103"/>
    </row>
    <row r="212" spans="1:3" ht="54.75" customHeight="1" hidden="1">
      <c r="A212" s="11" t="s">
        <v>9</v>
      </c>
      <c r="B212" s="35" t="s">
        <v>206</v>
      </c>
      <c r="C212" s="103"/>
    </row>
    <row r="213" spans="1:3" ht="54.75" customHeight="1" hidden="1">
      <c r="A213" s="11" t="s">
        <v>207</v>
      </c>
      <c r="B213" s="35" t="s">
        <v>75</v>
      </c>
      <c r="C213" s="103"/>
    </row>
    <row r="214" spans="1:3" ht="24.75" customHeight="1" hidden="1">
      <c r="A214" s="11" t="s">
        <v>76</v>
      </c>
      <c r="B214" s="34" t="s">
        <v>77</v>
      </c>
      <c r="C214" s="103"/>
    </row>
    <row r="215" spans="1:3" ht="24.75" customHeight="1" hidden="1">
      <c r="A215" s="11" t="s">
        <v>78</v>
      </c>
      <c r="B215" s="35" t="s">
        <v>79</v>
      </c>
      <c r="C215" s="103"/>
    </row>
    <row r="216" spans="1:3" ht="36.75" customHeight="1" hidden="1">
      <c r="A216" s="11" t="s">
        <v>80</v>
      </c>
      <c r="B216" s="35" t="s">
        <v>81</v>
      </c>
      <c r="C216" s="103"/>
    </row>
    <row r="217" spans="1:3" ht="36.75" customHeight="1" hidden="1">
      <c r="A217" s="11" t="s">
        <v>82</v>
      </c>
      <c r="B217" s="35" t="s">
        <v>340</v>
      </c>
      <c r="C217" s="103"/>
    </row>
    <row r="218" spans="1:3" ht="36.75" customHeight="1" hidden="1">
      <c r="A218" s="11" t="s">
        <v>341</v>
      </c>
      <c r="B218" s="35" t="s">
        <v>342</v>
      </c>
      <c r="C218" s="103"/>
    </row>
    <row r="219" spans="1:3" ht="24.75" customHeight="1" hidden="1">
      <c r="A219" s="11" t="s">
        <v>343</v>
      </c>
      <c r="B219" s="35" t="s">
        <v>344</v>
      </c>
      <c r="C219" s="103"/>
    </row>
    <row r="220" spans="1:3" ht="36.75" customHeight="1" hidden="1">
      <c r="A220" s="11" t="s">
        <v>24</v>
      </c>
      <c r="B220" s="35" t="s">
        <v>179</v>
      </c>
      <c r="C220" s="103"/>
    </row>
    <row r="221" spans="1:3" ht="36.75" customHeight="1" hidden="1">
      <c r="A221" s="11" t="s">
        <v>25</v>
      </c>
      <c r="B221" s="35" t="s">
        <v>136</v>
      </c>
      <c r="C221" s="103"/>
    </row>
    <row r="222" spans="1:3" ht="36.75" customHeight="1" hidden="1" thickBot="1">
      <c r="A222" s="13" t="s">
        <v>40</v>
      </c>
      <c r="B222" s="38" t="s">
        <v>277</v>
      </c>
      <c r="C222" s="100"/>
    </row>
    <row r="223" spans="1:3" s="42" customFormat="1" ht="19.5" customHeight="1" thickBot="1">
      <c r="A223" s="45" t="s">
        <v>413</v>
      </c>
      <c r="B223" s="92" t="s">
        <v>412</v>
      </c>
      <c r="C223" s="114">
        <f>C20+C97+C117</f>
        <v>76637.8999999999</v>
      </c>
    </row>
    <row r="224" spans="1:3" s="42" customFormat="1" ht="0.75" customHeight="1">
      <c r="A224" s="67"/>
      <c r="B224" s="68"/>
      <c r="C224" s="75"/>
    </row>
    <row r="225" spans="1:3" s="42" customFormat="1" ht="18.75" customHeight="1" hidden="1">
      <c r="A225" s="67"/>
      <c r="B225" s="68"/>
      <c r="C225" s="75"/>
    </row>
    <row r="226" spans="1:3" s="42" customFormat="1" ht="18.75" customHeight="1" hidden="1">
      <c r="A226" s="67"/>
      <c r="B226" s="68"/>
      <c r="C226" s="75"/>
    </row>
    <row r="227" spans="1:3" s="42" customFormat="1" ht="18.75" customHeight="1" hidden="1">
      <c r="A227" s="67"/>
      <c r="B227" s="68"/>
      <c r="C227" s="75"/>
    </row>
    <row r="228" spans="1:3" s="42" customFormat="1" ht="18.75" customHeight="1" hidden="1">
      <c r="A228" s="67"/>
      <c r="B228" s="68"/>
      <c r="C228" s="75"/>
    </row>
    <row r="229" spans="1:3" s="42" customFormat="1" ht="18.75" customHeight="1" hidden="1">
      <c r="A229" s="67"/>
      <c r="B229" s="68"/>
      <c r="C229" s="75"/>
    </row>
    <row r="230" spans="1:3" s="42" customFormat="1" ht="18.75" customHeight="1" hidden="1">
      <c r="A230" s="67"/>
      <c r="B230" s="68"/>
      <c r="C230" s="75"/>
    </row>
    <row r="231" spans="1:3" s="42" customFormat="1" ht="18.75" customHeight="1" hidden="1">
      <c r="A231" s="67"/>
      <c r="B231" s="68"/>
      <c r="C231" s="75"/>
    </row>
    <row r="232" spans="1:3" s="42" customFormat="1" ht="18.75" customHeight="1" hidden="1">
      <c r="A232" s="67"/>
      <c r="B232" s="68"/>
      <c r="C232" s="75"/>
    </row>
    <row r="233" spans="1:3" s="42" customFormat="1" ht="18.75" customHeight="1" hidden="1">
      <c r="A233" s="67"/>
      <c r="B233" s="68"/>
      <c r="C233" s="75"/>
    </row>
    <row r="234" spans="1:3" s="42" customFormat="1" ht="18.75" customHeight="1" hidden="1">
      <c r="A234" s="67"/>
      <c r="B234" s="68"/>
      <c r="C234" s="75"/>
    </row>
    <row r="235" spans="1:3" s="42" customFormat="1" ht="18.75" customHeight="1" hidden="1">
      <c r="A235" s="67"/>
      <c r="B235" s="68"/>
      <c r="C235" s="75"/>
    </row>
    <row r="236" spans="1:3" s="42" customFormat="1" ht="18.75" customHeight="1" hidden="1">
      <c r="A236" s="67"/>
      <c r="B236" s="68"/>
      <c r="C236" s="75"/>
    </row>
    <row r="237" spans="1:3" s="42" customFormat="1" ht="18.75" customHeight="1" hidden="1">
      <c r="A237" s="67"/>
      <c r="B237" s="68"/>
      <c r="C237" s="75"/>
    </row>
    <row r="238" spans="1:3" s="42" customFormat="1" ht="18.75" customHeight="1" hidden="1">
      <c r="A238" s="67"/>
      <c r="B238" s="68"/>
      <c r="C238" s="75"/>
    </row>
    <row r="239" spans="1:3" s="42" customFormat="1" ht="18.75" customHeight="1" hidden="1">
      <c r="A239" s="67"/>
      <c r="B239" s="68"/>
      <c r="C239" s="75"/>
    </row>
    <row r="240" spans="1:3" s="42" customFormat="1" ht="18.75" customHeight="1" hidden="1">
      <c r="A240" s="67"/>
      <c r="B240" s="68"/>
      <c r="C240" s="75"/>
    </row>
    <row r="241" spans="1:3" s="42" customFormat="1" ht="18.75" customHeight="1" hidden="1">
      <c r="A241" s="67"/>
      <c r="B241" s="68"/>
      <c r="C241" s="75"/>
    </row>
    <row r="242" spans="1:3" s="42" customFormat="1" ht="18.75" customHeight="1" hidden="1">
      <c r="A242" s="67"/>
      <c r="B242" s="68"/>
      <c r="C242" s="75"/>
    </row>
    <row r="243" spans="1:3" s="42" customFormat="1" ht="18.75" customHeight="1" hidden="1">
      <c r="A243" s="67"/>
      <c r="B243" s="68"/>
      <c r="C243" s="75"/>
    </row>
    <row r="244" spans="1:3" s="42" customFormat="1" ht="18.75" customHeight="1" hidden="1">
      <c r="A244" s="67"/>
      <c r="B244" s="68"/>
      <c r="C244" s="75"/>
    </row>
    <row r="245" spans="1:3" s="42" customFormat="1" ht="18.75" customHeight="1" hidden="1">
      <c r="A245" s="67"/>
      <c r="B245" s="68"/>
      <c r="C245" s="75"/>
    </row>
    <row r="246" spans="1:3" s="42" customFormat="1" ht="18.75" customHeight="1" hidden="1">
      <c r="A246" s="67"/>
      <c r="B246" s="68"/>
      <c r="C246" s="75"/>
    </row>
    <row r="247" spans="1:3" s="42" customFormat="1" ht="18.75" customHeight="1" hidden="1">
      <c r="A247" s="67"/>
      <c r="B247" s="68"/>
      <c r="C247" s="75"/>
    </row>
    <row r="248" spans="1:3" s="42" customFormat="1" ht="18.75" customHeight="1" hidden="1">
      <c r="A248" s="67"/>
      <c r="B248" s="68"/>
      <c r="C248" s="75"/>
    </row>
    <row r="249" spans="1:3" s="42" customFormat="1" ht="18.75" customHeight="1" hidden="1">
      <c r="A249" s="67"/>
      <c r="B249" s="68"/>
      <c r="C249" s="75"/>
    </row>
    <row r="250" spans="1:3" s="42" customFormat="1" ht="18.75" customHeight="1" hidden="1">
      <c r="A250" s="67"/>
      <c r="B250" s="68"/>
      <c r="C250" s="75"/>
    </row>
    <row r="251" spans="1:3" s="42" customFormat="1" ht="18.75" customHeight="1" hidden="1">
      <c r="A251" s="67"/>
      <c r="B251" s="68"/>
      <c r="C251" s="75"/>
    </row>
    <row r="252" spans="1:3" s="42" customFormat="1" ht="18.75" customHeight="1" hidden="1">
      <c r="A252" s="67"/>
      <c r="B252" s="68"/>
      <c r="C252" s="75"/>
    </row>
    <row r="253" spans="1:3" s="42" customFormat="1" ht="18.75" customHeight="1" hidden="1">
      <c r="A253" s="67"/>
      <c r="B253" s="68"/>
      <c r="C253" s="75"/>
    </row>
    <row r="254" spans="1:3" s="42" customFormat="1" ht="18.75" customHeight="1" hidden="1">
      <c r="A254" s="67"/>
      <c r="B254" s="68"/>
      <c r="C254" s="75"/>
    </row>
    <row r="255" spans="1:3" s="42" customFormat="1" ht="18.75" customHeight="1" hidden="1">
      <c r="A255" s="67"/>
      <c r="B255" s="68"/>
      <c r="C255" s="75"/>
    </row>
    <row r="256" spans="1:3" s="42" customFormat="1" ht="18.75" customHeight="1" hidden="1">
      <c r="A256" s="67"/>
      <c r="B256" s="68"/>
      <c r="C256" s="75"/>
    </row>
    <row r="257" spans="1:3" s="42" customFormat="1" ht="18.75" customHeight="1" hidden="1">
      <c r="A257" s="67"/>
      <c r="B257" s="68"/>
      <c r="C257" s="75"/>
    </row>
    <row r="258" spans="1:3" s="42" customFormat="1" ht="18.75" customHeight="1" hidden="1">
      <c r="A258" s="67"/>
      <c r="B258" s="68"/>
      <c r="C258" s="75"/>
    </row>
    <row r="259" spans="1:3" s="42" customFormat="1" ht="18.75" customHeight="1" hidden="1">
      <c r="A259" s="67"/>
      <c r="B259" s="68"/>
      <c r="C259" s="75"/>
    </row>
    <row r="260" spans="1:3" s="15" customFormat="1" ht="18" customHeight="1" hidden="1">
      <c r="A260" s="14"/>
      <c r="B260" s="39"/>
      <c r="C260" s="76"/>
    </row>
    <row r="261" spans="1:3" ht="18" customHeight="1">
      <c r="A261" s="16"/>
      <c r="B261" s="140" t="s">
        <v>347</v>
      </c>
      <c r="C261" s="140"/>
    </row>
    <row r="262" spans="1:3" ht="18" customHeight="1">
      <c r="A262" s="16"/>
      <c r="B262" s="140" t="s">
        <v>416</v>
      </c>
      <c r="C262" s="140"/>
    </row>
    <row r="263" spans="1:3" s="48" customFormat="1" ht="3.75" customHeight="1" thickBot="1">
      <c r="A263" s="46"/>
      <c r="B263" s="47"/>
      <c r="C263" s="77"/>
    </row>
    <row r="264" spans="1:3" s="48" customFormat="1" ht="21" customHeight="1" thickBot="1">
      <c r="A264" s="49" t="s">
        <v>0</v>
      </c>
      <c r="B264" s="50" t="s">
        <v>39</v>
      </c>
      <c r="C264" s="137" t="s">
        <v>418</v>
      </c>
    </row>
    <row r="265" spans="1:3" s="48" customFormat="1" ht="19.5" customHeight="1" hidden="1" thickBot="1">
      <c r="A265" s="51"/>
      <c r="B265" s="52"/>
      <c r="C265" s="138"/>
    </row>
    <row r="266" spans="1:3" s="48" customFormat="1" ht="19.5" customHeight="1" hidden="1" thickBot="1">
      <c r="A266" s="53"/>
      <c r="B266" s="54"/>
      <c r="C266" s="139"/>
    </row>
    <row r="267" spans="1:3" s="48" customFormat="1" ht="19.5" customHeight="1" thickBot="1">
      <c r="A267" s="55"/>
      <c r="B267" s="56" t="s">
        <v>1</v>
      </c>
      <c r="C267" s="73"/>
    </row>
    <row r="268" spans="1:3" s="48" customFormat="1" ht="39" customHeight="1">
      <c r="A268" s="61" t="s">
        <v>361</v>
      </c>
      <c r="B268" s="58" t="s">
        <v>328</v>
      </c>
      <c r="C268" s="116">
        <f>C269-C279</f>
        <v>-19000</v>
      </c>
    </row>
    <row r="269" spans="1:3" s="48" customFormat="1" ht="16.5" customHeight="1">
      <c r="A269" s="59" t="s">
        <v>362</v>
      </c>
      <c r="B269" s="71" t="s">
        <v>66</v>
      </c>
      <c r="C269" s="117">
        <v>0</v>
      </c>
    </row>
    <row r="270" spans="1:3" s="48" customFormat="1" ht="37.5" customHeight="1" hidden="1">
      <c r="A270" s="59"/>
      <c r="B270" s="71" t="s">
        <v>51</v>
      </c>
      <c r="C270" s="118">
        <f>SUM(C271:C278)</f>
        <v>0</v>
      </c>
    </row>
    <row r="271" spans="1:3" s="48" customFormat="1" ht="37.5" customHeight="1" hidden="1">
      <c r="A271" s="59"/>
      <c r="B271" s="71" t="s">
        <v>334</v>
      </c>
      <c r="C271" s="119"/>
    </row>
    <row r="272" spans="1:3" s="48" customFormat="1" ht="56.25" customHeight="1" hidden="1">
      <c r="A272" s="59"/>
      <c r="B272" s="71" t="s">
        <v>336</v>
      </c>
      <c r="C272" s="119"/>
    </row>
    <row r="273" spans="1:3" s="48" customFormat="1" ht="18.75" customHeight="1" hidden="1">
      <c r="A273" s="59"/>
      <c r="B273" s="71" t="s">
        <v>66</v>
      </c>
      <c r="C273" s="117"/>
    </row>
    <row r="274" spans="1:3" s="48" customFormat="1" ht="37.5" customHeight="1" hidden="1">
      <c r="A274" s="59"/>
      <c r="B274" s="71" t="s">
        <v>337</v>
      </c>
      <c r="C274" s="119"/>
    </row>
    <row r="275" spans="1:3" s="48" customFormat="1" ht="56.25" customHeight="1" hidden="1">
      <c r="A275" s="59"/>
      <c r="B275" s="71" t="s">
        <v>26</v>
      </c>
      <c r="C275" s="119"/>
    </row>
    <row r="276" spans="1:3" s="48" customFormat="1" ht="56.25" customHeight="1" hidden="1">
      <c r="A276" s="59"/>
      <c r="B276" s="71" t="s">
        <v>4</v>
      </c>
      <c r="C276" s="119"/>
    </row>
    <row r="277" spans="1:3" s="48" customFormat="1" ht="56.25" customHeight="1" hidden="1">
      <c r="A277" s="59"/>
      <c r="B277" s="71" t="s">
        <v>83</v>
      </c>
      <c r="C277" s="119"/>
    </row>
    <row r="278" spans="1:3" s="48" customFormat="1" ht="56.25" customHeight="1" hidden="1">
      <c r="A278" s="59"/>
      <c r="B278" s="71" t="s">
        <v>351</v>
      </c>
      <c r="C278" s="119"/>
    </row>
    <row r="279" spans="1:3" s="48" customFormat="1" ht="22.5" customHeight="1">
      <c r="A279" s="59" t="s">
        <v>363</v>
      </c>
      <c r="B279" s="71" t="s">
        <v>368</v>
      </c>
      <c r="C279" s="117">
        <v>19000</v>
      </c>
    </row>
    <row r="280" spans="1:3" s="48" customFormat="1" ht="15.75" customHeight="1" hidden="1">
      <c r="A280" s="69"/>
      <c r="B280" s="72"/>
      <c r="C280" s="121"/>
    </row>
    <row r="281" spans="1:3" s="48" customFormat="1" ht="16.5" customHeight="1">
      <c r="A281" s="70" t="s">
        <v>364</v>
      </c>
      <c r="B281" s="63" t="s">
        <v>67</v>
      </c>
      <c r="C281" s="122">
        <f>C33</f>
        <v>0</v>
      </c>
    </row>
    <row r="282" spans="1:3" s="48" customFormat="1" ht="38.25" thickBot="1">
      <c r="A282" s="64" t="s">
        <v>365</v>
      </c>
      <c r="B282" s="62" t="s">
        <v>369</v>
      </c>
      <c r="C282" s="120">
        <v>19000</v>
      </c>
    </row>
    <row r="283" spans="1:3" s="84" customFormat="1" ht="19.5" hidden="1" thickBot="1">
      <c r="A283" s="81" t="s">
        <v>366</v>
      </c>
      <c r="B283" s="82" t="s">
        <v>367</v>
      </c>
      <c r="C283" s="83">
        <v>12125</v>
      </c>
    </row>
    <row r="284" spans="1:3" s="48" customFormat="1" ht="19.5" hidden="1" thickBot="1">
      <c r="A284" s="55"/>
      <c r="B284" s="65" t="s">
        <v>54</v>
      </c>
      <c r="C284" s="78"/>
    </row>
    <row r="285" spans="1:3" s="48" customFormat="1" ht="19.5" hidden="1" thickBot="1">
      <c r="A285" s="57"/>
      <c r="B285" s="62" t="s">
        <v>53</v>
      </c>
      <c r="C285" s="79"/>
    </row>
    <row r="286" spans="1:3" s="48" customFormat="1" ht="19.5" hidden="1" thickBot="1">
      <c r="A286" s="57"/>
      <c r="B286" s="66" t="s">
        <v>310</v>
      </c>
      <c r="C286" s="78"/>
    </row>
    <row r="287" spans="1:3" s="48" customFormat="1" ht="38.25" hidden="1" thickBot="1">
      <c r="A287" s="57"/>
      <c r="B287" s="66" t="s">
        <v>359</v>
      </c>
      <c r="C287" s="78"/>
    </row>
    <row r="288" spans="1:3" s="48" customFormat="1" ht="57" hidden="1" thickBot="1">
      <c r="A288" s="60"/>
      <c r="B288" s="62" t="s">
        <v>360</v>
      </c>
      <c r="C288" s="80"/>
    </row>
    <row r="289" spans="1:3" s="48" customFormat="1" ht="37.5" hidden="1">
      <c r="A289" s="125"/>
      <c r="B289" s="126" t="s">
        <v>359</v>
      </c>
      <c r="C289" s="127"/>
    </row>
    <row r="290" spans="1:3" s="48" customFormat="1" ht="18.75" hidden="1">
      <c r="A290" s="129" t="s">
        <v>366</v>
      </c>
      <c r="B290" s="128" t="s">
        <v>367</v>
      </c>
      <c r="C290" s="130">
        <v>700</v>
      </c>
    </row>
  </sheetData>
  <sheetProtection formatCells="0"/>
  <mergeCells count="14">
    <mergeCell ref="C264:C266"/>
    <mergeCell ref="B1:C1"/>
    <mergeCell ref="A2:C2"/>
    <mergeCell ref="B262:C262"/>
    <mergeCell ref="B7:C7"/>
    <mergeCell ref="B4:C4"/>
    <mergeCell ref="B8:C8"/>
    <mergeCell ref="B6:C6"/>
    <mergeCell ref="C5:D5"/>
    <mergeCell ref="A3:C3"/>
    <mergeCell ref="A9:A11"/>
    <mergeCell ref="B9:B11"/>
    <mergeCell ref="C9:C11"/>
    <mergeCell ref="B261:C261"/>
  </mergeCells>
  <printOptions/>
  <pageMargins left="0.1968503937007874" right="0" top="0.1968503937007874" bottom="0.1968503937007874" header="0.1968503937007874" footer="0.03937007874015748"/>
  <pageSetup fitToHeight="7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2009-09-09T11:21:02Z</cp:lastPrinted>
  <dcterms:created xsi:type="dcterms:W3CDTF">1999-10-28T10:18:25Z</dcterms:created>
  <dcterms:modified xsi:type="dcterms:W3CDTF">2009-09-09T11:21:31Z</dcterms:modified>
  <cp:category/>
  <cp:version/>
  <cp:contentType/>
  <cp:contentStatus/>
</cp:coreProperties>
</file>